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 activeTab="1"/>
  </bookViews>
  <sheets>
    <sheet name="ясли" sheetId="2" r:id="rId1"/>
    <sheet name="сад" sheetId="5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2" i="5" l="1"/>
  <c r="G292" i="5"/>
  <c r="F292" i="5"/>
  <c r="E292" i="5"/>
  <c r="D292" i="5"/>
  <c r="C292" i="5"/>
  <c r="H284" i="5"/>
  <c r="G284" i="5"/>
  <c r="F284" i="5"/>
  <c r="E284" i="5"/>
  <c r="D284" i="5"/>
  <c r="C284" i="5"/>
  <c r="H272" i="5"/>
  <c r="G272" i="5"/>
  <c r="F272" i="5"/>
  <c r="E272" i="5"/>
  <c r="D272" i="5"/>
  <c r="C272" i="5"/>
  <c r="H265" i="5"/>
  <c r="G265" i="5"/>
  <c r="F265" i="5"/>
  <c r="E265" i="5"/>
  <c r="D265" i="5"/>
  <c r="C265" i="5"/>
  <c r="H257" i="5"/>
  <c r="G257" i="5"/>
  <c r="F257" i="5"/>
  <c r="E257" i="5"/>
  <c r="D257" i="5"/>
  <c r="C257" i="5"/>
  <c r="H245" i="5"/>
  <c r="G245" i="5"/>
  <c r="F245" i="5"/>
  <c r="E245" i="5"/>
  <c r="D245" i="5"/>
  <c r="C245" i="5"/>
  <c r="H238" i="5"/>
  <c r="G238" i="5"/>
  <c r="F238" i="5"/>
  <c r="E238" i="5"/>
  <c r="D238" i="5"/>
  <c r="C238" i="5"/>
  <c r="H229" i="5"/>
  <c r="G229" i="5"/>
  <c r="F229" i="5"/>
  <c r="E229" i="5"/>
  <c r="E239" i="5" s="1"/>
  <c r="D229" i="5"/>
  <c r="C229" i="5"/>
  <c r="H215" i="5"/>
  <c r="G215" i="5"/>
  <c r="G239" i="5" s="1"/>
  <c r="F215" i="5"/>
  <c r="E215" i="5"/>
  <c r="D215" i="5"/>
  <c r="C215" i="5"/>
  <c r="C239" i="5" s="1"/>
  <c r="H208" i="5"/>
  <c r="G208" i="5"/>
  <c r="F208" i="5"/>
  <c r="E208" i="5"/>
  <c r="D208" i="5"/>
  <c r="C208" i="5"/>
  <c r="H200" i="5"/>
  <c r="G200" i="5"/>
  <c r="F200" i="5"/>
  <c r="E200" i="5"/>
  <c r="D200" i="5"/>
  <c r="C200" i="5"/>
  <c r="H189" i="5"/>
  <c r="G189" i="5"/>
  <c r="F189" i="5"/>
  <c r="E189" i="5"/>
  <c r="D189" i="5"/>
  <c r="C189" i="5"/>
  <c r="G3" i="2"/>
  <c r="F3" i="2"/>
  <c r="H181" i="5"/>
  <c r="G181" i="5"/>
  <c r="G5" i="2" s="1"/>
  <c r="F181" i="5"/>
  <c r="E181" i="5"/>
  <c r="D181" i="5"/>
  <c r="C181" i="5"/>
  <c r="H173" i="5"/>
  <c r="G173" i="5"/>
  <c r="G4" i="2" s="1"/>
  <c r="F173" i="5"/>
  <c r="E173" i="5"/>
  <c r="D173" i="5"/>
  <c r="C173" i="5"/>
  <c r="H159" i="5"/>
  <c r="G159" i="5"/>
  <c r="F159" i="5"/>
  <c r="E159" i="5"/>
  <c r="D159" i="5"/>
  <c r="C159" i="5"/>
  <c r="H152" i="5"/>
  <c r="H153" i="5" s="1"/>
  <c r="G152" i="5"/>
  <c r="F5" i="2" s="1"/>
  <c r="F152" i="5"/>
  <c r="E152" i="5"/>
  <c r="D152" i="5"/>
  <c r="C152" i="5"/>
  <c r="H143" i="5"/>
  <c r="G143" i="5"/>
  <c r="F4" i="2" s="1"/>
  <c r="F143" i="5"/>
  <c r="E143" i="5"/>
  <c r="D143" i="5"/>
  <c r="C143" i="5"/>
  <c r="E3" i="2"/>
  <c r="H124" i="5"/>
  <c r="G124" i="5"/>
  <c r="E5" i="2" s="1"/>
  <c r="E124" i="5"/>
  <c r="F124" i="5"/>
  <c r="D124" i="5"/>
  <c r="C124" i="5"/>
  <c r="H115" i="5"/>
  <c r="G115" i="5"/>
  <c r="E4" i="2" s="1"/>
  <c r="F115" i="5"/>
  <c r="E115" i="5"/>
  <c r="D115" i="5"/>
  <c r="C115" i="5"/>
  <c r="H101" i="5"/>
  <c r="H125" i="5" s="1"/>
  <c r="G101" i="5"/>
  <c r="E2" i="2" s="1"/>
  <c r="F101" i="5"/>
  <c r="E101" i="5"/>
  <c r="D101" i="5"/>
  <c r="C101" i="5"/>
  <c r="C125" i="5" s="1"/>
  <c r="D3" i="2"/>
  <c r="H91" i="5"/>
  <c r="G91" i="5"/>
  <c r="D5" i="2" s="1"/>
  <c r="F91" i="5"/>
  <c r="E91" i="5"/>
  <c r="D91" i="5"/>
  <c r="C91" i="5"/>
  <c r="H84" i="5"/>
  <c r="G84" i="5"/>
  <c r="D4" i="2" s="1"/>
  <c r="F84" i="5"/>
  <c r="E84" i="5"/>
  <c r="C84" i="5"/>
  <c r="H71" i="5"/>
  <c r="G71" i="5"/>
  <c r="D2" i="2" s="1"/>
  <c r="F71" i="5"/>
  <c r="E71" i="5"/>
  <c r="D71" i="5"/>
  <c r="C71" i="5"/>
  <c r="C3" i="2"/>
  <c r="H63" i="5"/>
  <c r="G63" i="5"/>
  <c r="C5" i="2" s="1"/>
  <c r="F63" i="5"/>
  <c r="E63" i="5"/>
  <c r="C63" i="5"/>
  <c r="H54" i="5"/>
  <c r="G54" i="5"/>
  <c r="C4" i="2" s="1"/>
  <c r="F54" i="5"/>
  <c r="E54" i="5"/>
  <c r="D54" i="5"/>
  <c r="C54" i="5"/>
  <c r="H43" i="5"/>
  <c r="G43" i="5"/>
  <c r="C2" i="2" s="1"/>
  <c r="F43" i="5"/>
  <c r="E43" i="5"/>
  <c r="D43" i="5"/>
  <c r="C43" i="5"/>
  <c r="B3" i="2"/>
  <c r="E293" i="5" l="1"/>
  <c r="F293" i="5"/>
  <c r="C293" i="5"/>
  <c r="G293" i="5"/>
  <c r="D293" i="5"/>
  <c r="H293" i="5"/>
  <c r="C266" i="5"/>
  <c r="G266" i="5"/>
  <c r="D266" i="5"/>
  <c r="H266" i="5"/>
  <c r="F239" i="5"/>
  <c r="D239" i="5"/>
  <c r="H239" i="5"/>
  <c r="C209" i="5"/>
  <c r="G209" i="5"/>
  <c r="D209" i="5"/>
  <c r="H209" i="5"/>
  <c r="E209" i="5"/>
  <c r="F209" i="5"/>
  <c r="F182" i="5"/>
  <c r="C182" i="5"/>
  <c r="G182" i="5"/>
  <c r="G6" i="2" s="1"/>
  <c r="H182" i="5"/>
  <c r="E182" i="5"/>
  <c r="D153" i="5"/>
  <c r="D125" i="5"/>
  <c r="F92" i="5"/>
  <c r="G2" i="2"/>
  <c r="F64" i="5"/>
  <c r="D92" i="5"/>
  <c r="H92" i="5"/>
  <c r="E125" i="5"/>
  <c r="F153" i="5"/>
  <c r="D182" i="5"/>
  <c r="E266" i="5"/>
  <c r="C64" i="5"/>
  <c r="E92" i="5"/>
  <c r="C92" i="5"/>
  <c r="C153" i="5"/>
  <c r="G153" i="5"/>
  <c r="F6" i="2" s="1"/>
  <c r="F266" i="5"/>
  <c r="F125" i="5"/>
  <c r="E153" i="5"/>
  <c r="F2" i="2"/>
  <c r="G92" i="5"/>
  <c r="D6" i="2" s="1"/>
  <c r="G125" i="5"/>
  <c r="E6" i="2" s="1"/>
  <c r="D64" i="5"/>
  <c r="H64" i="5"/>
  <c r="E64" i="5"/>
  <c r="G64" i="5"/>
  <c r="C6" i="2" s="1"/>
  <c r="H36" i="5"/>
  <c r="G36" i="5"/>
  <c r="B5" i="2" s="1"/>
  <c r="F36" i="5"/>
  <c r="E36" i="5"/>
  <c r="D36" i="5"/>
  <c r="C36" i="5"/>
  <c r="H29" i="5"/>
  <c r="G29" i="5"/>
  <c r="B4" i="2" s="1"/>
  <c r="F29" i="5"/>
  <c r="E29" i="5"/>
  <c r="D29" i="5"/>
  <c r="C29" i="5"/>
  <c r="H17" i="5"/>
  <c r="G17" i="5"/>
  <c r="B2" i="2" s="1"/>
  <c r="F17" i="5"/>
  <c r="E17" i="5"/>
  <c r="D17" i="5"/>
  <c r="C17" i="5"/>
  <c r="E37" i="5" l="1"/>
  <c r="C37" i="5"/>
  <c r="H37" i="5"/>
  <c r="D37" i="5"/>
  <c r="G37" i="5"/>
  <c r="B6" i="2" s="1"/>
  <c r="F37" i="5"/>
  <c r="L6" i="2" l="1"/>
  <c r="L5" i="2"/>
  <c r="L4" i="2"/>
  <c r="L3" i="2"/>
  <c r="L2" i="2"/>
</calcChain>
</file>

<file path=xl/sharedStrings.xml><?xml version="1.0" encoding="utf-8"?>
<sst xmlns="http://schemas.openxmlformats.org/spreadsheetml/2006/main" count="525" uniqueCount="304">
  <si>
    <t>Завтрак</t>
  </si>
  <si>
    <t>Обед</t>
  </si>
  <si>
    <t xml:space="preserve"> 2 завтрак</t>
  </si>
  <si>
    <t>Уплотненный полдник</t>
  </si>
  <si>
    <t>Итого в день</t>
  </si>
  <si>
    <t>Завтрак + 2 завтрак- 350г+100г</t>
  </si>
  <si>
    <t>Обед 450г</t>
  </si>
  <si>
    <t>Уплотненный полдник 400+200</t>
  </si>
  <si>
    <t>Масса блюд по приемам пищи</t>
  </si>
  <si>
    <t>Калорийность по приемам пищи</t>
  </si>
  <si>
    <t>среднее значение</t>
  </si>
  <si>
    <t>нормы</t>
  </si>
  <si>
    <t>1400ккал в сутки</t>
  </si>
  <si>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</si>
  <si>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</si>
  <si>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</si>
  <si>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</si>
  <si>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</si>
  <si>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Витамин С</t>
  </si>
  <si>
    <t>Б</t>
  </si>
  <si>
    <t>Ж</t>
  </si>
  <si>
    <t>У</t>
  </si>
  <si>
    <t>Неделя 1</t>
  </si>
  <si>
    <t>День 1</t>
  </si>
  <si>
    <t xml:space="preserve"> Сыр полутвердый (порциями)</t>
  </si>
  <si>
    <t xml:space="preserve">Завтрак </t>
  </si>
  <si>
    <t>Каша пшенная молочная жидкая</t>
  </si>
  <si>
    <t xml:space="preserve">                                                                                                                                                                         </t>
  </si>
  <si>
    <t>Кофейный напиток с молоком</t>
  </si>
  <si>
    <t>Батон</t>
  </si>
  <si>
    <t>Итого за завтрак</t>
  </si>
  <si>
    <t>Второй завтрак</t>
  </si>
  <si>
    <t>Итого за второй завтрак</t>
  </si>
  <si>
    <t xml:space="preserve">Обед </t>
  </si>
  <si>
    <t>Салат из соленых огурцов с луком</t>
  </si>
  <si>
    <t>Суп -лапша домашняя</t>
  </si>
  <si>
    <t>Биточки из птицы припущенные</t>
  </si>
  <si>
    <t>Пюре картофельное</t>
  </si>
  <si>
    <t>Компот из смеси сухофруктов</t>
  </si>
  <si>
    <t>Хлеб ржаной</t>
  </si>
  <si>
    <t>Итого за обед</t>
  </si>
  <si>
    <t>Фрукты свежие (яблоко)</t>
  </si>
  <si>
    <t>Рыба, запеченная в омлете</t>
  </si>
  <si>
    <t>Капуста тушеная</t>
  </si>
  <si>
    <t>Чай с сахаром</t>
  </si>
  <si>
    <t>Вафли</t>
  </si>
  <si>
    <t>Итого за полдник</t>
  </si>
  <si>
    <t>Итого за 1 день</t>
  </si>
  <si>
    <t>День 2</t>
  </si>
  <si>
    <r>
      <t>Завтрак</t>
    </r>
    <r>
      <rPr>
        <sz val="11"/>
        <color theme="1"/>
        <rFont val="Times New Roman"/>
        <family val="1"/>
        <charset val="204"/>
      </rPr>
      <t xml:space="preserve"> </t>
    </r>
  </si>
  <si>
    <t>Кнели рыбные припущенные</t>
  </si>
  <si>
    <t>Овощи в молочном соусе</t>
  </si>
  <si>
    <t>Чай с молоком</t>
  </si>
  <si>
    <t>Яйцо вареное</t>
  </si>
  <si>
    <t xml:space="preserve">Второй завтрак </t>
  </si>
  <si>
    <t>Салат из белокочанной капусты</t>
  </si>
  <si>
    <t>Суп картофельный с мясными фрикадельками</t>
  </si>
  <si>
    <t>Котлеты из птицы припущенные</t>
  </si>
  <si>
    <t>Макаронные изделия отварные</t>
  </si>
  <si>
    <t xml:space="preserve">Компот из  апельсинов с яблоками </t>
  </si>
  <si>
    <t>Плоды и ягоды свежие (банан)</t>
  </si>
  <si>
    <t>Запеканка из творога</t>
  </si>
  <si>
    <t>Соус сметанный</t>
  </si>
  <si>
    <t>Сушки</t>
  </si>
  <si>
    <t>Хлеб пшеничный формовой</t>
  </si>
  <si>
    <t>Итого за 2день</t>
  </si>
  <si>
    <t>День 3</t>
  </si>
  <si>
    <t>Икра морковная</t>
  </si>
  <si>
    <t>Омлет натуральный</t>
  </si>
  <si>
    <t>Какао с молоком</t>
  </si>
  <si>
    <t>Сок</t>
  </si>
  <si>
    <t>Пряники</t>
  </si>
  <si>
    <t>Салат из свеклы с сухофруктами</t>
  </si>
  <si>
    <t>Рассольник ленинградский</t>
  </si>
  <si>
    <t>Сметана 15%</t>
  </si>
  <si>
    <t>Азу</t>
  </si>
  <si>
    <t>Каша гречневая рассыпчатая</t>
  </si>
  <si>
    <t>Ватрушка с повидлом</t>
  </si>
  <si>
    <t>Котлеты из говядины</t>
  </si>
  <si>
    <t>Картофель отварной в молоке</t>
  </si>
  <si>
    <t>Чай с лимоном</t>
  </si>
  <si>
    <t>Итого за 3 день</t>
  </si>
  <si>
    <t>День 4</t>
  </si>
  <si>
    <t>Суфле из творога паровое</t>
  </si>
  <si>
    <t>Молоко сгущенное</t>
  </si>
  <si>
    <t>Яблоки печеные</t>
  </si>
  <si>
    <t>Печенье</t>
  </si>
  <si>
    <t>Винегрет овощной</t>
  </si>
  <si>
    <t>Суп – пюре из моркови</t>
  </si>
  <si>
    <t>Гренки из пшеничного хлеба</t>
  </si>
  <si>
    <t>Шницель из птицы припущенные</t>
  </si>
  <si>
    <t>Рис припущенный</t>
  </si>
  <si>
    <t>Салат картофельный</t>
  </si>
  <si>
    <t>Голубцы ленивые</t>
  </si>
  <si>
    <t>Итого за 4 день</t>
  </si>
  <si>
    <t>День 5</t>
  </si>
  <si>
    <t>Бутерброд с сыром</t>
  </si>
  <si>
    <t>Каша манная молочная жидкая</t>
  </si>
  <si>
    <t>Кисель молочный</t>
  </si>
  <si>
    <t>Икра свекольная</t>
  </si>
  <si>
    <t>Суп картофельный с рыбными фрикадельками</t>
  </si>
  <si>
    <t>Тефтели из говядины в сметанном соусе</t>
  </si>
  <si>
    <t xml:space="preserve">Салат из капусты белокочанной </t>
  </si>
  <si>
    <t>Бефстроганов из отварной говядины</t>
  </si>
  <si>
    <t xml:space="preserve">Каша перловая рассыпчатая </t>
  </si>
  <si>
    <t>Итого за 5 день</t>
  </si>
  <si>
    <t>Неделя 2</t>
  </si>
  <si>
    <t>День 6</t>
  </si>
  <si>
    <t>Каша из овсяных хлопьев « Геркулес» жидкая</t>
  </si>
  <si>
    <t>Салат  картофельный с огурцами солеными</t>
  </si>
  <si>
    <t>Борщ с капустой и картофелем</t>
  </si>
  <si>
    <t>Котлеты рыбные любительские</t>
  </si>
  <si>
    <t>Пирожки печенные из дрожжевого теста</t>
  </si>
  <si>
    <t>Рагу из овощей с мясом</t>
  </si>
  <si>
    <t>Итого за 6 день</t>
  </si>
  <si>
    <t>День 7</t>
  </si>
  <si>
    <t>Суп молочный с макаронными изделиями</t>
  </si>
  <si>
    <t xml:space="preserve"> </t>
  </si>
  <si>
    <t>Салат из свеклы с сыром</t>
  </si>
  <si>
    <t>Суп из овощей</t>
  </si>
  <si>
    <t>Мясо тушенное</t>
  </si>
  <si>
    <t>Кисель из кураги</t>
  </si>
  <si>
    <t>Салат из моркови</t>
  </si>
  <si>
    <t>Сырники из творога запеченные</t>
  </si>
  <si>
    <t>Соус молочный сладкий</t>
  </si>
  <si>
    <t>Фрукты свежие ( яблоки)</t>
  </si>
  <si>
    <t>Итого за 7 день</t>
  </si>
  <si>
    <t>День 8</t>
  </si>
  <si>
    <t>Салат из квашеной капусты с луком</t>
  </si>
  <si>
    <t>Свекольник</t>
  </si>
  <si>
    <t>Суфле из птицы</t>
  </si>
  <si>
    <t>Оладьи</t>
  </si>
  <si>
    <t>Соус яблочный (из свежих яблок)</t>
  </si>
  <si>
    <t xml:space="preserve">Салат из моркови и яблок </t>
  </si>
  <si>
    <t>Итого за 8 день</t>
  </si>
  <si>
    <t>День 9</t>
  </si>
  <si>
    <t>Омлет с сыром</t>
  </si>
  <si>
    <t>Салат витаминный</t>
  </si>
  <si>
    <t>Щи из свежей капусты с картофелем</t>
  </si>
  <si>
    <t>Сметана</t>
  </si>
  <si>
    <t>Гуляш из отварной говядины</t>
  </si>
  <si>
    <t>Макароны отварные с овощами</t>
  </si>
  <si>
    <t>Кисель из яблок сушеных</t>
  </si>
  <si>
    <t>Биточки рыбные</t>
  </si>
  <si>
    <t>Соус молочный для запекания</t>
  </si>
  <si>
    <t>Картофель, тушеный с луком и томатом</t>
  </si>
  <si>
    <t>Чай  с сахаром</t>
  </si>
  <si>
    <t>Итого за 9 день</t>
  </si>
  <si>
    <t>День 10</t>
  </si>
  <si>
    <t>Вареники ленивые</t>
  </si>
  <si>
    <t>Салат из свеклы отварной</t>
  </si>
  <si>
    <t>Суп картофельный с бобовыми</t>
  </si>
  <si>
    <t>Шницель натуральный рубленный</t>
  </si>
  <si>
    <t>Кисель из яблок свежих</t>
  </si>
  <si>
    <t xml:space="preserve">Хлеб ржаной </t>
  </si>
  <si>
    <t>Салат из горошка зеленого консервированного</t>
  </si>
  <si>
    <t>Суфле рыбное</t>
  </si>
  <si>
    <t>Рагу из овощей</t>
  </si>
  <si>
    <t>Итого за 10 день</t>
  </si>
  <si>
    <t>Итого</t>
  </si>
  <si>
    <t>Среднее значение за период</t>
  </si>
  <si>
    <t>Источники</t>
  </si>
  <si>
    <t>Сб/рец</t>
  </si>
  <si>
    <t>Молоко кипяченое</t>
  </si>
  <si>
    <t>Плоды и ягоды свежие (апельсин)</t>
  </si>
  <si>
    <t>Картофель  отварной с  маслом</t>
  </si>
  <si>
    <t xml:space="preserve">Рис, припущенный </t>
  </si>
  <si>
    <t>Каша рисовая молочная жидкая</t>
  </si>
  <si>
    <t>Яблоки , фаршированные творогом</t>
  </si>
  <si>
    <t>340+180</t>
  </si>
  <si>
    <t>360+180</t>
  </si>
  <si>
    <r>
      <t>Уплотненный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>полдник</t>
    </r>
    <r>
      <rPr>
        <b/>
        <sz val="11"/>
        <color theme="1"/>
        <rFont val="Times New Roman"/>
        <family val="1"/>
        <charset val="204"/>
      </rPr>
      <t xml:space="preserve"> </t>
    </r>
  </si>
  <si>
    <t>365-110</t>
  </si>
  <si>
    <t>348-190</t>
  </si>
  <si>
    <t>350+95</t>
  </si>
  <si>
    <t>370+200</t>
  </si>
  <si>
    <t>Кисломолочный напиток " Кефир 2,5%"</t>
  </si>
  <si>
    <t>Молоко кипяченное</t>
  </si>
  <si>
    <t>Соус сметанный с томатом</t>
  </si>
  <si>
    <t>№75/2021</t>
  </si>
  <si>
    <t>№235/2021</t>
  </si>
  <si>
    <t>№465/2021</t>
  </si>
  <si>
    <t>№576/2021</t>
  </si>
  <si>
    <t>№470/2021</t>
  </si>
  <si>
    <t>№19/2012</t>
  </si>
  <si>
    <t>№128/2021</t>
  </si>
  <si>
    <t>№372/2021</t>
  </si>
  <si>
    <t>№377/2021</t>
  </si>
  <si>
    <t>№495/2021</t>
  </si>
  <si>
    <t>№580/2021</t>
  </si>
  <si>
    <t>№574/2021</t>
  </si>
  <si>
    <t>№82/2021</t>
  </si>
  <si>
    <t>№300/2021</t>
  </si>
  <si>
    <t>№132/2012</t>
  </si>
  <si>
    <t>№457/2021</t>
  </si>
  <si>
    <t>№302/2021</t>
  </si>
  <si>
    <t>ТК№</t>
  </si>
  <si>
    <t>№460/2021</t>
  </si>
  <si>
    <t>№1/2021</t>
  </si>
  <si>
    <t>№132/2021,        №145/2021</t>
  </si>
  <si>
    <t>25  ,  26</t>
  </si>
  <si>
    <t>№256/2021</t>
  </si>
  <si>
    <t>№410/2021</t>
  </si>
  <si>
    <t>№488/2021</t>
  </si>
  <si>
    <t>№368/2012</t>
  </si>
  <si>
    <t>№267/2021</t>
  </si>
  <si>
    <t>№279/2021</t>
  </si>
  <si>
    <t>№408/2021</t>
  </si>
  <si>
    <t>№578/2021</t>
  </si>
  <si>
    <t>№573/2021</t>
  </si>
  <si>
    <t>№54/2021</t>
  </si>
  <si>
    <t>№268/2021</t>
  </si>
  <si>
    <t>№462/2021</t>
  </si>
  <si>
    <t>№469/2021</t>
  </si>
  <si>
    <t>№581/2021</t>
  </si>
  <si>
    <t>№29/2021</t>
  </si>
  <si>
    <t>№100/2021</t>
  </si>
  <si>
    <t>№433/2021</t>
  </si>
  <si>
    <t>№325/2021</t>
  </si>
  <si>
    <t>№202/2021</t>
  </si>
  <si>
    <t>3501/2021</t>
  </si>
  <si>
    <t>19,    20</t>
  </si>
  <si>
    <t>№175/2021, №403/2021</t>
  </si>
  <si>
    <t>50,  51</t>
  </si>
  <si>
    <t>№529/2021    №530/2021</t>
  </si>
  <si>
    <t>№339/2021</t>
  </si>
  <si>
    <t>№154/2021</t>
  </si>
  <si>
    <t>№459/2021</t>
  </si>
  <si>
    <t>№284/2021</t>
  </si>
  <si>
    <t>№471/2021</t>
  </si>
  <si>
    <t>3573/2021</t>
  </si>
  <si>
    <t>№446/2021</t>
  </si>
  <si>
    <t>№582/2021</t>
  </si>
  <si>
    <t>№384/2012</t>
  </si>
  <si>
    <t>№47/2021</t>
  </si>
  <si>
    <t>№100/2012</t>
  </si>
  <si>
    <t>№143/2021</t>
  </si>
  <si>
    <t>№38/2021</t>
  </si>
  <si>
    <t>№333/2021</t>
  </si>
  <si>
    <t>№386/2021</t>
  </si>
  <si>
    <t>№64/2021</t>
  </si>
  <si>
    <t>№230/2021</t>
  </si>
  <si>
    <t>№53/2021</t>
  </si>
  <si>
    <t>№83/2012       №124/2012</t>
  </si>
  <si>
    <t>74,   75</t>
  </si>
  <si>
    <t>№152/2021</t>
  </si>
  <si>
    <t>№349/2021      №402/2021</t>
  </si>
  <si>
    <t>77,   78</t>
  </si>
  <si>
    <t>79,  80</t>
  </si>
  <si>
    <t>№326/2021    №402/2021</t>
  </si>
  <si>
    <t>№207/2021</t>
  </si>
  <si>
    <t>№234/2021</t>
  </si>
  <si>
    <t>№43/2021</t>
  </si>
  <si>
    <t>№95/2021</t>
  </si>
  <si>
    <t>№308/2021</t>
  </si>
  <si>
    <t>№535/2021</t>
  </si>
  <si>
    <t>№322/2021</t>
  </si>
  <si>
    <t>№139/2021</t>
  </si>
  <si>
    <t>№32/2021</t>
  </si>
  <si>
    <t>№116/2021</t>
  </si>
  <si>
    <t>№321/2021</t>
  </si>
  <si>
    <t>№482/2021</t>
  </si>
  <si>
    <t>№21/2021</t>
  </si>
  <si>
    <t>№286/2021</t>
  </si>
  <si>
    <t>№406/2021</t>
  </si>
  <si>
    <t>3236/2021</t>
  </si>
  <si>
    <t>№9/2021</t>
  </si>
  <si>
    <t>№98/2021</t>
  </si>
  <si>
    <t>103,   104</t>
  </si>
  <si>
    <t>№368/2021   №402/2021</t>
  </si>
  <si>
    <t>№526/2021</t>
  </si>
  <si>
    <t>№438/2021</t>
  </si>
  <si>
    <t>№22/2021</t>
  </si>
  <si>
    <t>№501/2021</t>
  </si>
  <si>
    <t>№291/2021</t>
  </si>
  <si>
    <t>№275/2021</t>
  </si>
  <si>
    <t>№2/2021</t>
  </si>
  <si>
    <t>№104/2021</t>
  </si>
  <si>
    <t>№327/2021</t>
  </si>
  <si>
    <t>№258/2021</t>
  </si>
  <si>
    <t>№480/2021</t>
  </si>
  <si>
    <t>№307/2021</t>
  </si>
  <si>
    <t>№402/2021</t>
  </si>
  <si>
    <t>№171/2021</t>
  </si>
  <si>
    <t>№289/2021</t>
  </si>
  <si>
    <t>№26/2021</t>
  </si>
  <si>
    <t>№113/2021</t>
  </si>
  <si>
    <t>№319/2021</t>
  </si>
  <si>
    <t>№10/2012</t>
  </si>
  <si>
    <t>№303/2021</t>
  </si>
  <si>
    <t>126,  127</t>
  </si>
  <si>
    <t>№177/2021   №419/2021</t>
  </si>
  <si>
    <t>№476/2021</t>
  </si>
  <si>
    <t>3576/2021</t>
  </si>
  <si>
    <t>Сборник рецептур:</t>
  </si>
  <si>
    <t>1. Единый сборник технрлогических нормативов, рецептур блюд и кулинарных изделий/сост.  А.Я. Перевалов, Н.В. Тапешкина.- изд-е 4-е доп. И испр.- Пермь, 2021.-410с.</t>
  </si>
  <si>
    <t xml:space="preserve"> испр. -Пермь, 2021. -410с.</t>
  </si>
  <si>
    <t>2. Сборник рецептур блюд и кулинарных изделий для питания детей в дошкольных организациях /Под ред. М.П.Могильного и В.А. Тутельяна</t>
  </si>
  <si>
    <t>Кисломолочный напиток «Ряженка  2,5%»</t>
  </si>
  <si>
    <t>Кисломолочный напиток"  Ряженка 2,5%"</t>
  </si>
  <si>
    <t>Кисломолочный напиток « Ряженка 2,5%»</t>
  </si>
  <si>
    <t>Кисломолочный продукт « Ряженка  2,5%»</t>
  </si>
  <si>
    <t xml:space="preserve">«Утверждаю»
Заведующий детским 
садом № 51 ОАО «РЖД»
__________________  Зюзина И.В                    Приказ №19 от 9.01.2024г.
Приложение 8 к СанПиН 2.3/2.4.3590-20
</t>
  </si>
  <si>
    <t>Примерное 10 дневное меню 3-7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</si>
</sst>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7" xfId="0" applyBorder="1"/>
    <xf numFmtId="0" fontId="2" fillId="0" borderId="7" xfId="0" applyFont="1" applyBorder="1" applyAlignment="1">
      <alignment vertical="center" wrapText="1"/>
    </xf>
    <xf numFmtId="9" fontId="0" fillId="0" borderId="7" xfId="0" applyNumberFormat="1" applyBorder="1"/>
    <xf numFmtId="10" fontId="0" fillId="0" borderId="7" xfId="0" applyNumberFormat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2" fillId="0" borderId="12" xfId="0" applyFont="1" applyBorder="1" applyAlignment="1">
      <alignment vertical="center" wrapText="1"/>
    </xf>
    <xf numFmtId="9" fontId="0" fillId="0" borderId="13" xfId="0" applyNumberFormat="1" applyBorder="1"/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15" xfId="0" applyBorder="1"/>
    <xf numFmtId="0" fontId="2" fillId="0" borderId="15" xfId="0" applyFont="1" applyFill="1" applyBorder="1" applyAlignment="1">
      <alignment vertical="center" wrapText="1"/>
    </xf>
    <xf numFmtId="0" fontId="0" fillId="0" borderId="16" xfId="0" applyBorder="1"/>
    <xf numFmtId="0" fontId="2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2" fillId="3" borderId="3" xfId="0" applyFont="1" applyFill="1" applyBorder="1" applyAlignment="1">
      <alignment vertical="center" wrapText="1"/>
    </xf>
    <xf numFmtId="0" fontId="0" fillId="3" borderId="0" xfId="0" applyFill="1"/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9" fillId="0" borderId="7" xfId="1" applyBorder="1" applyAlignment="1">
      <alignment vertical="center" wrapText="1"/>
    </xf>
    <xf numFmtId="0" fontId="9" fillId="0" borderId="15" xfId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9" fillId="3" borderId="7" xfId="1" applyFill="1" applyBorder="1" applyAlignment="1">
      <alignment vertical="center" wrapText="1"/>
    </xf>
    <xf numFmtId="0" fontId="9" fillId="3" borderId="15" xfId="1" applyFill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3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0" fillId="0" borderId="17" xfId="0" applyBorder="1"/>
    <xf numFmtId="0" fontId="0" fillId="0" borderId="40" xfId="0" applyBorder="1"/>
    <xf numFmtId="0" fontId="0" fillId="5" borderId="40" xfId="0" applyFill="1" applyBorder="1"/>
    <xf numFmtId="0" fontId="4" fillId="0" borderId="0" xfId="0" applyFont="1" applyBorder="1" applyAlignment="1">
      <alignment horizontal="center" vertical="center" wrapText="1"/>
    </xf>
    <xf numFmtId="0" fontId="0" fillId="5" borderId="17" xfId="0" applyFill="1" applyBorder="1"/>
    <xf numFmtId="0" fontId="0" fillId="0" borderId="0" xfId="0" applyBorder="1"/>
    <xf numFmtId="0" fontId="4" fillId="0" borderId="4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5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7" xfId="0" applyFill="1" applyBorder="1"/>
    <xf numFmtId="0" fontId="0" fillId="2" borderId="1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0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40" xfId="0" applyFill="1" applyBorder="1"/>
    <xf numFmtId="0" fontId="5" fillId="5" borderId="19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8" xfId="0" applyFont="1" applyFill="1" applyBorder="1" applyAlignment="1">
      <alignment vertical="center" wrapText="1"/>
    </xf>
    <xf numFmtId="0" fontId="0" fillId="0" borderId="6" xfId="0" applyBorder="1" applyAlignment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5" borderId="29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5" borderId="36" xfId="0" applyFont="1" applyFill="1" applyBorder="1" applyAlignment="1">
      <alignment horizontal="center" wrapText="1"/>
    </xf>
    <xf numFmtId="0" fontId="4" fillId="5" borderId="37" xfId="0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34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5" borderId="24" xfId="0" applyFont="1" applyFill="1" applyBorder="1" applyAlignment="1">
      <alignment horizontal="center" wrapText="1"/>
    </xf>
    <xf numFmtId="0" fontId="5" fillId="5" borderId="25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4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B9" sqref="A9:XFD9"/>
    </sheetView>
  </sheetViews>
  <sheetFormatPr defaultRowHeight="15" x14ac:dyDescent="0.25"/>
  <cols>
    <col min="1" max="1" width="17.85546875" customWidth="1"/>
    <col min="13" max="13" width="8.7109375" customWidth="1"/>
  </cols>
  <sheetData>
    <row r="1" spans="1:15" ht="34.9" customHeight="1" x14ac:dyDescent="0.25">
      <c r="A1" s="45" t="s">
        <v>9</v>
      </c>
      <c r="B1" s="21">
        <v>1</v>
      </c>
      <c r="C1" s="21">
        <v>2</v>
      </c>
      <c r="D1" s="21">
        <v>3</v>
      </c>
      <c r="E1" s="21">
        <v>4</v>
      </c>
      <c r="F1" s="21">
        <v>5</v>
      </c>
      <c r="G1" s="21">
        <v>6</v>
      </c>
      <c r="H1" s="21">
        <v>7</v>
      </c>
      <c r="I1" s="21">
        <v>8</v>
      </c>
      <c r="J1" s="21">
        <v>9</v>
      </c>
      <c r="K1" s="11">
        <v>10</v>
      </c>
      <c r="L1" s="12" t="s">
        <v>10</v>
      </c>
      <c r="M1" s="11"/>
      <c r="N1" s="114" t="s">
        <v>11</v>
      </c>
      <c r="O1" s="115"/>
    </row>
    <row r="2" spans="1:15" x14ac:dyDescent="0.25">
      <c r="A2" s="13" t="s">
        <v>0</v>
      </c>
      <c r="B2" s="40" t="str">
        <f>HYPERLINK(сад!G17)</f>
        <v>437</v>
      </c>
      <c r="C2" s="40" t="str">
        <f>HYPERLINK(сад!G43)</f>
        <v>317,3</v>
      </c>
      <c r="D2" s="40" t="str">
        <f>HYPERLINK(сад!G71)</f>
        <v>419,2</v>
      </c>
      <c r="E2" s="40" t="str">
        <f>HYPERLINK(сад!G101)</f>
        <v>461,8</v>
      </c>
      <c r="F2" s="40" t="str">
        <f>HYPERLINK(сад!G131)</f>
        <v>409</v>
      </c>
      <c r="G2" s="43" t="str">
        <f>HYPERLINK(сад!G159)</f>
        <v>353,8</v>
      </c>
      <c r="H2" s="8">
        <v>325</v>
      </c>
      <c r="I2" s="8">
        <v>326</v>
      </c>
      <c r="J2" s="8">
        <v>325</v>
      </c>
      <c r="K2" s="8">
        <v>340</v>
      </c>
      <c r="L2" s="7">
        <f>AVERAGE(B2:K2)</f>
        <v>329</v>
      </c>
      <c r="M2" s="9">
        <v>0.20499999999999999</v>
      </c>
      <c r="N2" s="7">
        <v>280</v>
      </c>
      <c r="O2" s="14">
        <v>0.2</v>
      </c>
    </row>
    <row r="3" spans="1:15" x14ac:dyDescent="0.25">
      <c r="A3" s="13" t="s">
        <v>2</v>
      </c>
      <c r="B3" s="40" t="str">
        <f>HYPERLINK(сад!G20)</f>
        <v>101</v>
      </c>
      <c r="C3" s="40" t="str">
        <f>HYPERLINK(сад!G46)</f>
        <v>95,95</v>
      </c>
      <c r="D3" s="40" t="str">
        <f>HYPERLINK(сад!G75)</f>
        <v>187,8</v>
      </c>
      <c r="E3" s="40" t="str">
        <f>HYPERLINK(сад!G105)</f>
        <v>184,4</v>
      </c>
      <c r="F3" s="40" t="str">
        <f>HYPERLINK(сад!G134)</f>
        <v>95</v>
      </c>
      <c r="G3" s="43" t="str">
        <f>HYPERLINK(сад!G162)</f>
        <v>86</v>
      </c>
      <c r="H3" s="8">
        <v>76</v>
      </c>
      <c r="I3" s="8">
        <v>86</v>
      </c>
      <c r="J3" s="8">
        <v>91</v>
      </c>
      <c r="K3" s="8">
        <v>86</v>
      </c>
      <c r="L3" s="7">
        <f>AVERAGE(B3:K3)</f>
        <v>84.75</v>
      </c>
      <c r="M3" s="10">
        <v>6.9000000000000006E-2</v>
      </c>
      <c r="N3" s="7">
        <v>70</v>
      </c>
      <c r="O3" s="14">
        <v>0.05</v>
      </c>
    </row>
    <row r="4" spans="1:15" x14ac:dyDescent="0.25">
      <c r="A4" s="13" t="s">
        <v>1</v>
      </c>
      <c r="B4" s="40" t="str">
        <f>HYPERLINK(сад!G29)</f>
        <v>719,46</v>
      </c>
      <c r="C4" s="40" t="str">
        <f>HYPERLINK(сад!G54)</f>
        <v>690,6</v>
      </c>
      <c r="D4" s="40" t="str">
        <f>HYPERLINK(сад!G84)</f>
        <v>728,6</v>
      </c>
      <c r="E4" s="40" t="str">
        <f>HYPERLINK(сад!G115)</f>
        <v>721,6</v>
      </c>
      <c r="F4" s="40" t="str">
        <f>HYPERLINK(сад!G143)</f>
        <v>708,3</v>
      </c>
      <c r="G4" s="43" t="str">
        <f>HYPERLINK(сад!G173)</f>
        <v>691,65</v>
      </c>
      <c r="H4" s="8">
        <v>544</v>
      </c>
      <c r="I4" s="8">
        <v>563</v>
      </c>
      <c r="J4" s="8">
        <v>512</v>
      </c>
      <c r="K4" s="8">
        <v>495</v>
      </c>
      <c r="L4" s="7">
        <f>AVERAGE(B4:K4)</f>
        <v>528.5</v>
      </c>
      <c r="M4" s="10">
        <v>0.36199999999999999</v>
      </c>
      <c r="N4" s="7">
        <v>490</v>
      </c>
      <c r="O4" s="14">
        <v>0.35</v>
      </c>
    </row>
    <row r="5" spans="1:15" ht="30" x14ac:dyDescent="0.25">
      <c r="A5" s="13" t="s">
        <v>3</v>
      </c>
      <c r="B5" s="40" t="str">
        <f>HYPERLINK(сад!G36)</f>
        <v>417,9</v>
      </c>
      <c r="C5" s="40" t="str">
        <f>HYPERLINK(сад!G63)</f>
        <v>735,6</v>
      </c>
      <c r="D5" s="40" t="str">
        <f>HYPERLINK(сад!G91)</f>
        <v>509,8</v>
      </c>
      <c r="E5" s="40" t="str">
        <f>HYPERLINK(сад!G124)</f>
        <v>422,5</v>
      </c>
      <c r="F5" s="40" t="str">
        <f>HYPERLINK(сад!G152)</f>
        <v>591,1</v>
      </c>
      <c r="G5" s="43" t="str">
        <f>HYPERLINK(сад!G181)</f>
        <v>599,3</v>
      </c>
      <c r="H5" s="8">
        <v>404</v>
      </c>
      <c r="I5" s="8">
        <v>434</v>
      </c>
      <c r="J5" s="8">
        <v>369</v>
      </c>
      <c r="K5" s="8">
        <v>441</v>
      </c>
      <c r="L5" s="7">
        <f>AVERAGE(B5:K5)</f>
        <v>412</v>
      </c>
      <c r="M5" s="10">
        <v>0.29699999999999999</v>
      </c>
      <c r="N5" s="7">
        <v>420</v>
      </c>
      <c r="O5" s="14">
        <v>0.3</v>
      </c>
    </row>
    <row r="6" spans="1:15" ht="15.75" thickBot="1" x14ac:dyDescent="0.3">
      <c r="A6" s="15" t="s">
        <v>4</v>
      </c>
      <c r="B6" s="41" t="str">
        <f>HYPERLINK(сад!G37)</f>
        <v>1675,36</v>
      </c>
      <c r="C6" s="41" t="str">
        <f>HYPERLINK(сад!G64)</f>
        <v>1839,45</v>
      </c>
      <c r="D6" s="41" t="str">
        <f>HYPERLINK(сад!G92)</f>
        <v>1845,4</v>
      </c>
      <c r="E6" s="41" t="str">
        <f>HYPERLINK(сад!G125)</f>
        <v>1790,3</v>
      </c>
      <c r="F6" s="41" t="str">
        <f>HYPERLINK(сад!G153)</f>
        <v>1803,4</v>
      </c>
      <c r="G6" s="44" t="str">
        <f>HYPERLINK(сад!G182)</f>
        <v>1730,75</v>
      </c>
      <c r="H6" s="16">
        <v>1349</v>
      </c>
      <c r="I6" s="16">
        <v>1409</v>
      </c>
      <c r="J6" s="16">
        <v>1297</v>
      </c>
      <c r="K6" s="16">
        <v>1362</v>
      </c>
      <c r="L6" s="17">
        <f>AVERAGE(B6:K6)</f>
        <v>1354.25</v>
      </c>
      <c r="M6" s="18"/>
      <c r="N6" s="17" t="s">
        <v>12</v>
      </c>
      <c r="O6" s="19"/>
    </row>
    <row r="7" spans="1:15" ht="35.450000000000003" customHeight="1" thickBot="1" x14ac:dyDescent="0.3">
      <c r="A7" s="112" t="s">
        <v>8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5" ht="42.6" customHeight="1" thickBot="1" x14ac:dyDescent="0.3">
      <c r="A8" s="20" t="s">
        <v>5</v>
      </c>
      <c r="B8" s="42" t="s">
        <v>169</v>
      </c>
      <c r="C8" s="42" t="s">
        <v>170</v>
      </c>
      <c r="D8" s="42" t="s">
        <v>172</v>
      </c>
      <c r="E8" s="42" t="s">
        <v>173</v>
      </c>
      <c r="F8" s="42" t="s">
        <v>174</v>
      </c>
      <c r="G8" s="46" t="s">
        <v>175</v>
      </c>
      <c r="H8" s="4"/>
      <c r="I8" s="4"/>
      <c r="J8" s="4"/>
      <c r="K8" s="5"/>
    </row>
    <row r="9" spans="1:15" ht="15.75" thickBot="1" x14ac:dyDescent="0.3">
      <c r="A9" s="2" t="s">
        <v>6</v>
      </c>
      <c r="B9" s="3">
        <v>560</v>
      </c>
      <c r="C9" s="3">
        <v>600</v>
      </c>
      <c r="D9" s="3">
        <v>610</v>
      </c>
      <c r="E9" s="3">
        <v>560</v>
      </c>
      <c r="F9" s="3">
        <v>630</v>
      </c>
      <c r="G9" s="22">
        <v>600</v>
      </c>
      <c r="H9" s="3"/>
      <c r="I9" s="3"/>
      <c r="J9" s="3"/>
      <c r="K9" s="1"/>
    </row>
    <row r="10" spans="1:15" ht="30.75" thickBot="1" x14ac:dyDescent="0.3">
      <c r="A10" s="2" t="s">
        <v>7</v>
      </c>
      <c r="B10" s="3">
        <v>495</v>
      </c>
      <c r="C10" s="3">
        <v>425</v>
      </c>
      <c r="D10" s="3">
        <v>470</v>
      </c>
      <c r="E10" s="3">
        <v>420</v>
      </c>
      <c r="F10" s="3">
        <v>430</v>
      </c>
      <c r="G10" s="22">
        <v>505</v>
      </c>
      <c r="H10" s="3"/>
      <c r="I10" s="3"/>
      <c r="J10" s="3"/>
      <c r="K10" s="6"/>
    </row>
    <row r="11" spans="1:15" x14ac:dyDescent="0.25">
      <c r="G11" s="23"/>
    </row>
  </sheetData>
  <mergeCells count="2">
    <mergeCell ref="A7:J7"/>
    <mergeCell ref="N1:O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0"/>
  <sheetViews>
    <sheetView tabSelected="1" workbookViewId="0">
      <selection activeCell="AA17" sqref="AA17"/>
    </sheetView>
  </sheetViews>
  <sheetFormatPr defaultRowHeight="15" x14ac:dyDescent="0.25"/>
  <cols>
    <col min="2" max="2" width="28.7109375" customWidth="1"/>
    <col min="6" max="6" width="9.5703125" bestFit="1" customWidth="1"/>
    <col min="7" max="7" width="8.85546875" customWidth="1"/>
    <col min="11" max="11" width="11.7109375" customWidth="1"/>
    <col min="12" max="12" width="0.140625" customWidth="1"/>
    <col min="13" max="13" width="0.7109375" hidden="1" customWidth="1"/>
    <col min="14" max="15" width="9.140625" hidden="1" customWidth="1"/>
    <col min="16" max="16" width="1.42578125" hidden="1" customWidth="1"/>
    <col min="17" max="17" width="0.140625" hidden="1" customWidth="1"/>
    <col min="18" max="18" width="1" hidden="1" customWidth="1"/>
    <col min="19" max="19" width="9.140625" hidden="1" customWidth="1"/>
    <col min="20" max="20" width="1.28515625" customWidth="1"/>
  </cols>
  <sheetData>
    <row r="1" spans="1:11" x14ac:dyDescent="0.25">
      <c r="H1" s="118" t="s">
        <v>302</v>
      </c>
      <c r="I1" s="119"/>
      <c r="J1" s="119"/>
      <c r="K1" s="119"/>
    </row>
    <row r="2" spans="1:11" x14ac:dyDescent="0.25">
      <c r="H2" s="119"/>
      <c r="I2" s="119"/>
      <c r="J2" s="119"/>
      <c r="K2" s="119"/>
    </row>
    <row r="3" spans="1:11" x14ac:dyDescent="0.25">
      <c r="H3" s="119"/>
      <c r="I3" s="119"/>
      <c r="J3" s="119"/>
      <c r="K3" s="119"/>
    </row>
    <row r="4" spans="1:11" x14ac:dyDescent="0.25">
      <c r="H4" s="119"/>
      <c r="I4" s="119"/>
      <c r="J4" s="119"/>
      <c r="K4" s="119"/>
    </row>
    <row r="5" spans="1:11" x14ac:dyDescent="0.25">
      <c r="H5" s="119"/>
      <c r="I5" s="119"/>
      <c r="J5" s="119"/>
      <c r="K5" s="119"/>
    </row>
    <row r="6" spans="1:11" x14ac:dyDescent="0.25">
      <c r="H6" s="119"/>
      <c r="I6" s="119"/>
      <c r="J6" s="119"/>
      <c r="K6" s="119"/>
    </row>
    <row r="7" spans="1:11" x14ac:dyDescent="0.25">
      <c r="H7" s="119"/>
      <c r="I7" s="119"/>
      <c r="J7" s="119"/>
      <c r="K7" s="119"/>
    </row>
    <row r="8" spans="1:11" x14ac:dyDescent="0.25">
      <c r="H8" s="119"/>
      <c r="I8" s="119"/>
      <c r="J8" s="119"/>
      <c r="K8" s="119"/>
    </row>
    <row r="9" spans="1:11" ht="15.75" thickBot="1" x14ac:dyDescent="0.3">
      <c r="B9" s="206" t="s">
        <v>303</v>
      </c>
      <c r="C9" s="206"/>
      <c r="D9" s="206"/>
      <c r="E9" s="206"/>
      <c r="F9" s="206"/>
      <c r="G9" s="206"/>
      <c r="H9" s="119"/>
      <c r="I9" s="119"/>
      <c r="J9" s="119"/>
      <c r="K9" s="119"/>
    </row>
    <row r="10" spans="1:11" ht="39.6" customHeight="1" thickBot="1" x14ac:dyDescent="0.3">
      <c r="A10" s="132" t="s">
        <v>13</v>
      </c>
      <c r="B10" s="132" t="s">
        <v>14</v>
      </c>
      <c r="C10" s="132" t="s">
        <v>15</v>
      </c>
      <c r="D10" s="134" t="s">
        <v>16</v>
      </c>
      <c r="E10" s="135"/>
      <c r="F10" s="136"/>
      <c r="G10" s="132" t="s">
        <v>17</v>
      </c>
      <c r="H10" s="132" t="s">
        <v>18</v>
      </c>
      <c r="I10" s="137" t="s">
        <v>161</v>
      </c>
      <c r="J10" s="138"/>
      <c r="K10" s="139"/>
    </row>
    <row r="11" spans="1:11" ht="15.75" thickBot="1" x14ac:dyDescent="0.3">
      <c r="A11" s="133"/>
      <c r="B11" s="133"/>
      <c r="C11" s="133"/>
      <c r="D11" s="24" t="s">
        <v>19</v>
      </c>
      <c r="E11" s="24" t="s">
        <v>20</v>
      </c>
      <c r="F11" s="24" t="s">
        <v>21</v>
      </c>
      <c r="G11" s="133"/>
      <c r="H11" s="133"/>
      <c r="I11" s="146" t="s">
        <v>162</v>
      </c>
      <c r="J11" s="147"/>
      <c r="K11" s="72" t="s">
        <v>196</v>
      </c>
    </row>
    <row r="12" spans="1:11" ht="15" customHeight="1" thickBot="1" x14ac:dyDescent="0.3">
      <c r="A12" s="116" t="s">
        <v>22</v>
      </c>
      <c r="B12" s="117"/>
      <c r="C12" s="117"/>
      <c r="D12" s="117"/>
      <c r="E12" s="117"/>
      <c r="F12" s="117"/>
      <c r="G12" s="117"/>
      <c r="H12" s="117"/>
      <c r="I12" s="150"/>
      <c r="J12" s="150"/>
      <c r="K12" s="151"/>
    </row>
    <row r="13" spans="1:11" ht="15.75" thickBot="1" x14ac:dyDescent="0.3">
      <c r="A13" s="74" t="s">
        <v>23</v>
      </c>
      <c r="B13" s="75" t="s">
        <v>24</v>
      </c>
      <c r="C13" s="61">
        <v>12</v>
      </c>
      <c r="D13" s="61">
        <v>2.78</v>
      </c>
      <c r="E13" s="61">
        <v>3.54</v>
      </c>
      <c r="F13" s="61">
        <v>0</v>
      </c>
      <c r="G13" s="61">
        <v>43</v>
      </c>
      <c r="H13" s="61">
        <v>5.8</v>
      </c>
      <c r="I13" s="144" t="s">
        <v>179</v>
      </c>
      <c r="J13" s="145"/>
      <c r="K13" s="86">
        <v>1</v>
      </c>
    </row>
    <row r="14" spans="1:11" ht="30.75" thickBot="1" x14ac:dyDescent="0.3">
      <c r="A14" s="27" t="s">
        <v>25</v>
      </c>
      <c r="B14" s="26" t="s">
        <v>26</v>
      </c>
      <c r="C14" s="24">
        <v>180</v>
      </c>
      <c r="D14" s="24">
        <v>6.55</v>
      </c>
      <c r="E14" s="24">
        <v>6.53</v>
      </c>
      <c r="F14" s="24">
        <v>31.36</v>
      </c>
      <c r="G14" s="24">
        <v>210.4</v>
      </c>
      <c r="H14" s="63">
        <v>8.14</v>
      </c>
      <c r="I14" s="126" t="s">
        <v>180</v>
      </c>
      <c r="J14" s="127"/>
      <c r="K14" s="87">
        <v>2</v>
      </c>
    </row>
    <row r="15" spans="1:11" ht="24.6" customHeight="1" thickBot="1" x14ac:dyDescent="0.3">
      <c r="A15" s="27" t="s">
        <v>27</v>
      </c>
      <c r="B15" s="26" t="s">
        <v>28</v>
      </c>
      <c r="C15" s="24">
        <v>180</v>
      </c>
      <c r="D15" s="24">
        <v>2.5</v>
      </c>
      <c r="E15" s="24">
        <v>2.2000000000000002</v>
      </c>
      <c r="F15" s="24">
        <v>12.24</v>
      </c>
      <c r="G15" s="24">
        <v>79.2</v>
      </c>
      <c r="H15" s="63">
        <v>0.63</v>
      </c>
      <c r="I15" s="130" t="s">
        <v>181</v>
      </c>
      <c r="J15" s="131"/>
      <c r="K15" s="83">
        <v>3</v>
      </c>
    </row>
    <row r="16" spans="1:11" ht="15.75" thickBot="1" x14ac:dyDescent="0.3">
      <c r="A16" s="27"/>
      <c r="B16" s="26" t="s">
        <v>29</v>
      </c>
      <c r="C16" s="24">
        <v>40</v>
      </c>
      <c r="D16" s="24">
        <v>3</v>
      </c>
      <c r="E16" s="24">
        <v>1.2</v>
      </c>
      <c r="F16" s="24">
        <v>16</v>
      </c>
      <c r="G16" s="24">
        <v>104.4</v>
      </c>
      <c r="H16" s="63">
        <v>0</v>
      </c>
      <c r="I16" s="126" t="s">
        <v>182</v>
      </c>
      <c r="J16" s="127"/>
      <c r="K16" s="83">
        <v>4</v>
      </c>
    </row>
    <row r="17" spans="1:42" s="50" customFormat="1" ht="60.75" thickBot="1" x14ac:dyDescent="0.3">
      <c r="A17" s="47" t="s">
        <v>30</v>
      </c>
      <c r="B17" s="51"/>
      <c r="C17" s="49">
        <f t="shared" ref="C17:H17" si="0">SUM(C13:C16)</f>
        <v>412</v>
      </c>
      <c r="D17" s="49">
        <f t="shared" si="0"/>
        <v>14.83</v>
      </c>
      <c r="E17" s="49">
        <f t="shared" si="0"/>
        <v>13.469999999999999</v>
      </c>
      <c r="F17" s="49">
        <f t="shared" si="0"/>
        <v>59.6</v>
      </c>
      <c r="G17" s="49">
        <f t="shared" si="0"/>
        <v>437</v>
      </c>
      <c r="H17" s="65">
        <f t="shared" si="0"/>
        <v>14.570000000000002</v>
      </c>
      <c r="I17" s="122"/>
      <c r="J17" s="123"/>
      <c r="K17" s="88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42" ht="15.75" thickBot="1" x14ac:dyDescent="0.3">
      <c r="A18" s="200" t="s">
        <v>31</v>
      </c>
      <c r="B18" s="195"/>
      <c r="C18" s="29"/>
      <c r="D18" s="29"/>
      <c r="E18" s="29"/>
      <c r="F18" s="29"/>
      <c r="G18" s="29"/>
      <c r="H18" s="66"/>
      <c r="I18" s="156"/>
      <c r="J18" s="157"/>
      <c r="K18" s="8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</row>
    <row r="19" spans="1:42" ht="30.75" thickBot="1" x14ac:dyDescent="0.3">
      <c r="A19" s="27"/>
      <c r="B19" s="26" t="s">
        <v>176</v>
      </c>
      <c r="C19" s="24">
        <v>200</v>
      </c>
      <c r="D19" s="24">
        <v>5.8</v>
      </c>
      <c r="E19" s="24">
        <v>5</v>
      </c>
      <c r="F19" s="24">
        <v>8</v>
      </c>
      <c r="G19" s="24">
        <v>101</v>
      </c>
      <c r="H19" s="63">
        <v>1.4</v>
      </c>
      <c r="I19" s="126" t="s">
        <v>183</v>
      </c>
      <c r="J19" s="127"/>
      <c r="K19" s="83">
        <v>5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</row>
    <row r="20" spans="1:42" s="50" customFormat="1" ht="75.75" thickBot="1" x14ac:dyDescent="0.3">
      <c r="A20" s="47" t="s">
        <v>32</v>
      </c>
      <c r="B20" s="51"/>
      <c r="C20" s="49">
        <v>200</v>
      </c>
      <c r="D20" s="49">
        <v>5.8</v>
      </c>
      <c r="E20" s="49">
        <v>5</v>
      </c>
      <c r="F20" s="49">
        <v>8</v>
      </c>
      <c r="G20" s="49">
        <v>101</v>
      </c>
      <c r="H20" s="65">
        <v>1.4</v>
      </c>
      <c r="I20" s="122"/>
      <c r="J20" s="123"/>
      <c r="K20" s="88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</row>
    <row r="21" spans="1:42" ht="15.75" thickBot="1" x14ac:dyDescent="0.3">
      <c r="A21" s="31" t="s">
        <v>33</v>
      </c>
      <c r="B21" s="26"/>
      <c r="C21" s="32"/>
      <c r="D21" s="32"/>
      <c r="E21" s="32"/>
      <c r="F21" s="32"/>
      <c r="G21" s="32"/>
      <c r="H21" s="63"/>
      <c r="I21" s="144"/>
      <c r="J21" s="145"/>
      <c r="K21" s="8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</row>
    <row r="22" spans="1:42" ht="28.9" customHeight="1" thickBot="1" x14ac:dyDescent="0.3">
      <c r="A22" s="27"/>
      <c r="B22" s="26" t="s">
        <v>34</v>
      </c>
      <c r="C22" s="24">
        <v>50</v>
      </c>
      <c r="D22" s="24">
        <v>0.4</v>
      </c>
      <c r="E22" s="24">
        <v>2.5499999999999998</v>
      </c>
      <c r="F22" s="24">
        <v>15.3</v>
      </c>
      <c r="G22" s="24">
        <v>42.95</v>
      </c>
      <c r="H22" s="63">
        <v>9.7799999999999994</v>
      </c>
      <c r="I22" s="126" t="s">
        <v>184</v>
      </c>
      <c r="J22" s="127"/>
      <c r="K22" s="83">
        <v>6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</row>
    <row r="23" spans="1:42" ht="22.9" customHeight="1" thickBot="1" x14ac:dyDescent="0.3">
      <c r="A23" s="33"/>
      <c r="B23" s="26" t="s">
        <v>35</v>
      </c>
      <c r="C23" s="24">
        <v>180</v>
      </c>
      <c r="D23" s="24">
        <v>1.8</v>
      </c>
      <c r="E23" s="24">
        <v>2.8</v>
      </c>
      <c r="F23" s="24">
        <v>8</v>
      </c>
      <c r="G23" s="24">
        <v>64.260000000000005</v>
      </c>
      <c r="H23" s="63">
        <v>0.36</v>
      </c>
      <c r="I23" s="126" t="s">
        <v>185</v>
      </c>
      <c r="J23" s="127"/>
      <c r="K23" s="91">
        <v>7.8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</row>
    <row r="24" spans="1:42" ht="29.45" customHeight="1" thickBot="1" x14ac:dyDescent="0.3">
      <c r="A24" s="33"/>
      <c r="B24" s="26" t="s">
        <v>36</v>
      </c>
      <c r="C24" s="24">
        <v>70</v>
      </c>
      <c r="D24" s="24">
        <v>8</v>
      </c>
      <c r="E24" s="24">
        <v>12.6</v>
      </c>
      <c r="F24" s="24">
        <v>17.5</v>
      </c>
      <c r="G24" s="24">
        <v>199</v>
      </c>
      <c r="H24" s="63">
        <v>0.6</v>
      </c>
      <c r="I24" s="126" t="s">
        <v>186</v>
      </c>
      <c r="J24" s="127"/>
      <c r="K24" s="83">
        <v>9</v>
      </c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</row>
    <row r="25" spans="1:42" ht="16.149999999999999" customHeight="1" thickBot="1" x14ac:dyDescent="0.3">
      <c r="A25" s="33"/>
      <c r="B25" s="26" t="s">
        <v>37</v>
      </c>
      <c r="C25" s="24">
        <v>130</v>
      </c>
      <c r="D25" s="24">
        <v>3.51</v>
      </c>
      <c r="E25" s="24">
        <v>5.2</v>
      </c>
      <c r="F25" s="24">
        <v>17.54</v>
      </c>
      <c r="G25" s="24">
        <v>91</v>
      </c>
      <c r="H25" s="63">
        <v>3.12</v>
      </c>
      <c r="I25" s="126" t="s">
        <v>187</v>
      </c>
      <c r="J25" s="127"/>
      <c r="K25" s="83">
        <v>10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ht="19.899999999999999" customHeight="1" thickBot="1" x14ac:dyDescent="0.3">
      <c r="A26" s="33"/>
      <c r="B26" s="26" t="s">
        <v>38</v>
      </c>
      <c r="C26" s="24">
        <v>200</v>
      </c>
      <c r="D26" s="24">
        <v>0.6</v>
      </c>
      <c r="E26" s="24">
        <v>0.1</v>
      </c>
      <c r="F26" s="24">
        <v>20.100000000000001</v>
      </c>
      <c r="G26" s="24">
        <v>84</v>
      </c>
      <c r="H26" s="63">
        <v>0.2</v>
      </c>
      <c r="I26" s="130" t="s">
        <v>188</v>
      </c>
      <c r="J26" s="131"/>
      <c r="K26" s="83">
        <v>11</v>
      </c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</row>
    <row r="27" spans="1:42" ht="15.75" thickBot="1" x14ac:dyDescent="0.3">
      <c r="A27" s="33"/>
      <c r="B27" s="26" t="s">
        <v>45</v>
      </c>
      <c r="C27" s="24">
        <v>25</v>
      </c>
      <c r="D27" s="24">
        <v>1</v>
      </c>
      <c r="E27" s="24">
        <v>7.65</v>
      </c>
      <c r="F27" s="24">
        <v>15.6</v>
      </c>
      <c r="G27" s="24">
        <v>135.25</v>
      </c>
      <c r="H27" s="63">
        <v>0</v>
      </c>
      <c r="I27" s="126" t="s">
        <v>189</v>
      </c>
      <c r="J27" s="127"/>
      <c r="K27" s="91">
        <v>12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ht="15.75" thickBot="1" x14ac:dyDescent="0.3">
      <c r="A28" s="33"/>
      <c r="B28" s="26" t="s">
        <v>39</v>
      </c>
      <c r="C28" s="24">
        <v>50</v>
      </c>
      <c r="D28" s="24">
        <v>4</v>
      </c>
      <c r="E28" s="24">
        <v>0.8</v>
      </c>
      <c r="F28" s="24">
        <v>2</v>
      </c>
      <c r="G28" s="24">
        <v>103</v>
      </c>
      <c r="H28" s="63">
        <v>0</v>
      </c>
      <c r="I28" s="126" t="s">
        <v>190</v>
      </c>
      <c r="J28" s="127"/>
      <c r="K28" s="83">
        <v>13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</row>
    <row r="29" spans="1:42" s="50" customFormat="1" ht="29.25" thickBot="1" x14ac:dyDescent="0.3">
      <c r="A29" s="52" t="s">
        <v>40</v>
      </c>
      <c r="B29" s="51"/>
      <c r="C29" s="49">
        <f t="shared" ref="C29:H29" si="1">SUM(C22:C28)</f>
        <v>705</v>
      </c>
      <c r="D29" s="49">
        <f t="shared" si="1"/>
        <v>19.309999999999999</v>
      </c>
      <c r="E29" s="49">
        <f t="shared" si="1"/>
        <v>31.7</v>
      </c>
      <c r="F29" s="49">
        <f t="shared" si="1"/>
        <v>96.039999999999992</v>
      </c>
      <c r="G29" s="49">
        <f t="shared" si="1"/>
        <v>719.46</v>
      </c>
      <c r="H29" s="65">
        <f t="shared" si="1"/>
        <v>14.059999999999999</v>
      </c>
      <c r="I29" s="128"/>
      <c r="J29" s="129"/>
      <c r="K29" s="9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</row>
    <row r="30" spans="1:42" ht="15.75" thickBot="1" x14ac:dyDescent="0.3">
      <c r="A30" s="194" t="s">
        <v>3</v>
      </c>
      <c r="B30" s="195"/>
      <c r="C30" s="24"/>
      <c r="D30" s="24"/>
      <c r="E30" s="24"/>
      <c r="F30" s="24"/>
      <c r="G30" s="24"/>
      <c r="H30" s="63"/>
      <c r="I30" s="130"/>
      <c r="J30" s="131"/>
      <c r="K30" s="9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</row>
    <row r="31" spans="1:42" ht="22.15" customHeight="1" thickBot="1" x14ac:dyDescent="0.3">
      <c r="A31" s="33"/>
      <c r="B31" s="26" t="s">
        <v>41</v>
      </c>
      <c r="C31" s="24">
        <v>100</v>
      </c>
      <c r="D31" s="24">
        <v>0.4</v>
      </c>
      <c r="E31" s="24">
        <v>0.4</v>
      </c>
      <c r="F31" s="24">
        <v>9.8000000000000007</v>
      </c>
      <c r="G31" s="24">
        <v>44</v>
      </c>
      <c r="H31" s="63">
        <v>7</v>
      </c>
      <c r="I31" s="126" t="s">
        <v>191</v>
      </c>
      <c r="J31" s="127"/>
      <c r="K31" s="83">
        <v>14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</row>
    <row r="32" spans="1:42" ht="28.15" customHeight="1" thickBot="1" x14ac:dyDescent="0.3">
      <c r="A32" s="33"/>
      <c r="B32" s="26" t="s">
        <v>42</v>
      </c>
      <c r="C32" s="24">
        <v>100</v>
      </c>
      <c r="D32" s="24">
        <v>7.3</v>
      </c>
      <c r="E32" s="24">
        <v>3.7</v>
      </c>
      <c r="F32" s="24">
        <v>23.8</v>
      </c>
      <c r="G32" s="24">
        <v>107.5</v>
      </c>
      <c r="H32" s="63">
        <v>5.5</v>
      </c>
      <c r="I32" s="126" t="s">
        <v>192</v>
      </c>
      <c r="J32" s="127"/>
      <c r="K32" s="83">
        <v>15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</row>
    <row r="33" spans="1:42" ht="15.75" thickBot="1" x14ac:dyDescent="0.3">
      <c r="A33" s="33"/>
      <c r="B33" s="26" t="s">
        <v>43</v>
      </c>
      <c r="C33" s="24">
        <v>150</v>
      </c>
      <c r="D33" s="24">
        <v>3.13</v>
      </c>
      <c r="E33" s="24">
        <v>5.56</v>
      </c>
      <c r="F33" s="24">
        <v>25.53</v>
      </c>
      <c r="G33" s="24">
        <v>124</v>
      </c>
      <c r="H33" s="63">
        <v>7.28</v>
      </c>
      <c r="I33" s="126" t="s">
        <v>193</v>
      </c>
      <c r="J33" s="127"/>
      <c r="K33" s="91">
        <v>16</v>
      </c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</row>
    <row r="34" spans="1:42" ht="15.75" thickBot="1" x14ac:dyDescent="0.3">
      <c r="A34" s="33"/>
      <c r="B34" s="26" t="s">
        <v>44</v>
      </c>
      <c r="C34" s="24">
        <v>200</v>
      </c>
      <c r="D34" s="24">
        <v>0.2</v>
      </c>
      <c r="E34" s="24">
        <v>0.1</v>
      </c>
      <c r="F34" s="24">
        <v>10</v>
      </c>
      <c r="G34" s="24">
        <v>38</v>
      </c>
      <c r="H34" s="63">
        <v>0</v>
      </c>
      <c r="I34" s="126" t="s">
        <v>194</v>
      </c>
      <c r="J34" s="127"/>
      <c r="K34" s="83">
        <v>17</v>
      </c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</row>
    <row r="35" spans="1:42" ht="15.75" customHeight="1" thickBot="1" x14ac:dyDescent="0.3">
      <c r="A35" s="33"/>
      <c r="B35" s="26" t="s">
        <v>29</v>
      </c>
      <c r="C35" s="24">
        <v>40</v>
      </c>
      <c r="D35" s="24">
        <v>3</v>
      </c>
      <c r="E35" s="24">
        <v>1.2</v>
      </c>
      <c r="F35" s="24">
        <v>16</v>
      </c>
      <c r="G35" s="24">
        <v>104.4</v>
      </c>
      <c r="H35" s="63">
        <v>0</v>
      </c>
      <c r="I35" s="126" t="s">
        <v>182</v>
      </c>
      <c r="J35" s="127"/>
      <c r="K35" s="83">
        <v>4</v>
      </c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</row>
    <row r="36" spans="1:42" s="50" customFormat="1" ht="57.75" thickBot="1" x14ac:dyDescent="0.3">
      <c r="A36" s="52" t="s">
        <v>46</v>
      </c>
      <c r="B36" s="51"/>
      <c r="C36" s="49">
        <f t="shared" ref="C36:H36" si="2">SUM(C31:C35)</f>
        <v>590</v>
      </c>
      <c r="D36" s="49">
        <f t="shared" si="2"/>
        <v>14.03</v>
      </c>
      <c r="E36" s="49">
        <f t="shared" si="2"/>
        <v>10.959999999999999</v>
      </c>
      <c r="F36" s="49">
        <f t="shared" si="2"/>
        <v>85.13</v>
      </c>
      <c r="G36" s="49">
        <f t="shared" si="2"/>
        <v>417.9</v>
      </c>
      <c r="H36" s="65">
        <f t="shared" si="2"/>
        <v>19.78</v>
      </c>
      <c r="I36" s="122"/>
      <c r="J36" s="123"/>
      <c r="K36" s="94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</row>
    <row r="37" spans="1:42" ht="43.5" thickBot="1" x14ac:dyDescent="0.3">
      <c r="A37" s="34" t="s">
        <v>47</v>
      </c>
      <c r="B37" s="35"/>
      <c r="C37" s="36">
        <f t="shared" ref="C37:H37" si="3">SUM(C17,C20,C29,C36)</f>
        <v>1907</v>
      </c>
      <c r="D37" s="36">
        <f t="shared" si="3"/>
        <v>53.97</v>
      </c>
      <c r="E37" s="36">
        <f t="shared" si="3"/>
        <v>61.13</v>
      </c>
      <c r="F37" s="36">
        <f t="shared" si="3"/>
        <v>248.76999999999998</v>
      </c>
      <c r="G37" s="36">
        <f t="shared" si="3"/>
        <v>1675.3600000000001</v>
      </c>
      <c r="H37" s="67">
        <f t="shared" si="3"/>
        <v>49.81</v>
      </c>
      <c r="I37" s="124"/>
      <c r="J37" s="125"/>
      <c r="K37" s="10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</row>
    <row r="38" spans="1:42" ht="15.75" thickBot="1" x14ac:dyDescent="0.3">
      <c r="A38" s="25" t="s">
        <v>48</v>
      </c>
      <c r="B38" s="26"/>
      <c r="C38" s="24"/>
      <c r="D38" s="24"/>
      <c r="E38" s="24"/>
      <c r="F38" s="24"/>
      <c r="G38" s="24"/>
      <c r="H38" s="63"/>
      <c r="I38" s="126"/>
      <c r="J38" s="127"/>
      <c r="K38" s="8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</row>
    <row r="39" spans="1:42" ht="36" customHeight="1" thickBot="1" x14ac:dyDescent="0.3">
      <c r="A39" s="27" t="s">
        <v>49</v>
      </c>
      <c r="B39" s="26" t="s">
        <v>50</v>
      </c>
      <c r="C39" s="24">
        <v>80</v>
      </c>
      <c r="D39" s="24">
        <v>7.3</v>
      </c>
      <c r="E39" s="24">
        <v>0.9</v>
      </c>
      <c r="F39" s="24">
        <v>2.2999999999999998</v>
      </c>
      <c r="G39" s="24">
        <v>59.4</v>
      </c>
      <c r="H39" s="63">
        <v>8.1999999999999993</v>
      </c>
      <c r="I39" s="126" t="s">
        <v>195</v>
      </c>
      <c r="J39" s="127"/>
      <c r="K39" s="83">
        <v>18</v>
      </c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</row>
    <row r="40" spans="1:42" ht="28.9" customHeight="1" thickBot="1" x14ac:dyDescent="0.3">
      <c r="A40" s="33"/>
      <c r="B40" s="26" t="s">
        <v>51</v>
      </c>
      <c r="C40" s="24">
        <v>150</v>
      </c>
      <c r="D40" s="24">
        <v>3.8</v>
      </c>
      <c r="E40" s="24">
        <v>7.1</v>
      </c>
      <c r="F40" s="24">
        <v>10.6</v>
      </c>
      <c r="G40" s="24">
        <v>122</v>
      </c>
      <c r="H40" s="63">
        <v>5.0999999999999996</v>
      </c>
      <c r="I40" s="126" t="s">
        <v>222</v>
      </c>
      <c r="J40" s="127"/>
      <c r="K40" s="83" t="s">
        <v>221</v>
      </c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</row>
    <row r="41" spans="1:42" ht="15.75" thickBot="1" x14ac:dyDescent="0.3">
      <c r="A41" s="33"/>
      <c r="B41" s="26" t="s">
        <v>52</v>
      </c>
      <c r="C41" s="24">
        <v>180</v>
      </c>
      <c r="D41" s="24">
        <v>1.44</v>
      </c>
      <c r="E41" s="24">
        <v>1.2</v>
      </c>
      <c r="F41" s="24">
        <v>10.35</v>
      </c>
      <c r="G41" s="24">
        <v>57.6</v>
      </c>
      <c r="H41" s="63">
        <v>0.27</v>
      </c>
      <c r="I41" s="126" t="s">
        <v>197</v>
      </c>
      <c r="J41" s="127"/>
      <c r="K41" s="83">
        <v>21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</row>
    <row r="42" spans="1:42" ht="15.75" customHeight="1" thickBot="1" x14ac:dyDescent="0.3">
      <c r="A42" s="33"/>
      <c r="B42" s="26" t="s">
        <v>29</v>
      </c>
      <c r="C42" s="24">
        <v>30</v>
      </c>
      <c r="D42" s="24">
        <v>2.25</v>
      </c>
      <c r="E42" s="24">
        <v>0.9</v>
      </c>
      <c r="F42" s="24">
        <v>12</v>
      </c>
      <c r="G42" s="24">
        <v>78.3</v>
      </c>
      <c r="H42" s="63">
        <v>0</v>
      </c>
      <c r="I42" s="126" t="s">
        <v>182</v>
      </c>
      <c r="J42" s="127"/>
      <c r="K42" s="83">
        <v>22</v>
      </c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</row>
    <row r="43" spans="1:42" s="50" customFormat="1" ht="43.5" thickBot="1" x14ac:dyDescent="0.3">
      <c r="A43" s="52" t="s">
        <v>30</v>
      </c>
      <c r="B43" s="51"/>
      <c r="C43" s="49">
        <f t="shared" ref="C43:H43" si="4">SUM(C39:C42)</f>
        <v>440</v>
      </c>
      <c r="D43" s="49">
        <f t="shared" si="4"/>
        <v>14.79</v>
      </c>
      <c r="E43" s="49">
        <f t="shared" si="4"/>
        <v>10.1</v>
      </c>
      <c r="F43" s="49">
        <f t="shared" si="4"/>
        <v>35.25</v>
      </c>
      <c r="G43" s="49">
        <f t="shared" si="4"/>
        <v>317.3</v>
      </c>
      <c r="H43" s="65">
        <f t="shared" si="4"/>
        <v>13.569999999999999</v>
      </c>
      <c r="I43" s="122"/>
      <c r="J43" s="123"/>
      <c r="K43" s="88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</row>
    <row r="44" spans="1:42" ht="30.75" thickBot="1" x14ac:dyDescent="0.3">
      <c r="A44" s="27" t="s">
        <v>54</v>
      </c>
      <c r="B44" s="26"/>
      <c r="C44" s="32"/>
      <c r="D44" s="32"/>
      <c r="E44" s="32"/>
      <c r="F44" s="32"/>
      <c r="G44" s="32"/>
      <c r="H44" s="63"/>
      <c r="I44" s="126"/>
      <c r="J44" s="127"/>
      <c r="K44" s="8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1:42" ht="31.9" customHeight="1" thickBot="1" x14ac:dyDescent="0.3">
      <c r="A45" s="27"/>
      <c r="B45" s="26" t="s">
        <v>298</v>
      </c>
      <c r="C45" s="24">
        <v>190</v>
      </c>
      <c r="D45" s="24">
        <v>5.5</v>
      </c>
      <c r="E45" s="24">
        <v>4.75</v>
      </c>
      <c r="F45" s="24">
        <v>7.6</v>
      </c>
      <c r="G45" s="24">
        <v>95.95</v>
      </c>
      <c r="H45" s="63">
        <v>0.4</v>
      </c>
      <c r="I45" s="140" t="s">
        <v>183</v>
      </c>
      <c r="J45" s="141"/>
      <c r="K45" s="83">
        <v>23</v>
      </c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</row>
    <row r="46" spans="1:42" s="50" customFormat="1" ht="75.75" thickBot="1" x14ac:dyDescent="0.3">
      <c r="A46" s="47" t="s">
        <v>32</v>
      </c>
      <c r="B46" s="51"/>
      <c r="C46" s="49">
        <v>190</v>
      </c>
      <c r="D46" s="49">
        <v>5.5</v>
      </c>
      <c r="E46" s="49">
        <v>4.75</v>
      </c>
      <c r="F46" s="49">
        <v>7.6</v>
      </c>
      <c r="G46" s="49">
        <v>95.95</v>
      </c>
      <c r="H46" s="65">
        <v>0.4</v>
      </c>
      <c r="I46" s="142"/>
      <c r="J46" s="143"/>
      <c r="K46" s="95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</row>
    <row r="47" spans="1:42" ht="34.9" customHeight="1" thickBot="1" x14ac:dyDescent="0.3">
      <c r="A47" s="27" t="s">
        <v>33</v>
      </c>
      <c r="B47" s="26" t="s">
        <v>55</v>
      </c>
      <c r="C47" s="24">
        <v>60</v>
      </c>
      <c r="D47" s="24">
        <v>0.87</v>
      </c>
      <c r="E47" s="24">
        <v>3.6</v>
      </c>
      <c r="F47" s="24">
        <v>15</v>
      </c>
      <c r="G47" s="24">
        <v>56.4</v>
      </c>
      <c r="H47" s="63">
        <v>10.199999999999999</v>
      </c>
      <c r="I47" s="126" t="s">
        <v>198</v>
      </c>
      <c r="J47" s="127"/>
      <c r="K47" s="83">
        <v>24</v>
      </c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</row>
    <row r="48" spans="1:42" ht="32.450000000000003" customHeight="1" thickBot="1" x14ac:dyDescent="0.3">
      <c r="A48" s="27"/>
      <c r="B48" s="26" t="s">
        <v>56</v>
      </c>
      <c r="C48" s="24">
        <v>180</v>
      </c>
      <c r="D48" s="24">
        <v>4.4000000000000004</v>
      </c>
      <c r="E48" s="24">
        <v>6.9</v>
      </c>
      <c r="F48" s="24">
        <v>5.4</v>
      </c>
      <c r="G48" s="24">
        <v>109.4</v>
      </c>
      <c r="H48" s="63">
        <v>4</v>
      </c>
      <c r="I48" s="126" t="s">
        <v>199</v>
      </c>
      <c r="J48" s="127"/>
      <c r="K48" s="83" t="s">
        <v>200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</row>
    <row r="49" spans="1:42" ht="38.450000000000003" customHeight="1" thickBot="1" x14ac:dyDescent="0.3">
      <c r="A49" s="27"/>
      <c r="B49" s="26" t="s">
        <v>57</v>
      </c>
      <c r="C49" s="24">
        <v>70</v>
      </c>
      <c r="D49" s="24">
        <v>8</v>
      </c>
      <c r="E49" s="24">
        <v>12.6</v>
      </c>
      <c r="F49" s="24">
        <v>7.5</v>
      </c>
      <c r="G49" s="24">
        <v>199</v>
      </c>
      <c r="H49" s="63">
        <v>0.6</v>
      </c>
      <c r="I49" s="126" t="s">
        <v>186</v>
      </c>
      <c r="J49" s="127"/>
      <c r="K49" s="90">
        <v>9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</row>
    <row r="50" spans="1:42" ht="38.450000000000003" customHeight="1" thickBot="1" x14ac:dyDescent="0.3">
      <c r="A50" s="58"/>
      <c r="B50" s="26" t="s">
        <v>178</v>
      </c>
      <c r="C50" s="24">
        <v>20</v>
      </c>
      <c r="D50" s="24">
        <v>0.66</v>
      </c>
      <c r="E50" s="24">
        <v>0.7</v>
      </c>
      <c r="F50" s="24">
        <v>1.1000000000000001</v>
      </c>
      <c r="G50" s="24">
        <v>40.5</v>
      </c>
      <c r="H50" s="63">
        <v>0.14000000000000001</v>
      </c>
      <c r="I50" s="120" t="s">
        <v>202</v>
      </c>
      <c r="J50" s="121"/>
      <c r="K50" s="83">
        <v>28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</row>
    <row r="51" spans="1:42" ht="25.9" customHeight="1" thickBot="1" x14ac:dyDescent="0.3">
      <c r="A51" s="27"/>
      <c r="B51" s="26" t="s">
        <v>58</v>
      </c>
      <c r="C51" s="24">
        <v>150</v>
      </c>
      <c r="D51" s="24">
        <v>0.66</v>
      </c>
      <c r="E51" s="24">
        <v>3.7</v>
      </c>
      <c r="F51" s="24">
        <v>1.1000000000000001</v>
      </c>
      <c r="G51" s="24">
        <v>40.5</v>
      </c>
      <c r="H51" s="63">
        <v>0.14000000000000001</v>
      </c>
      <c r="I51" s="144" t="s">
        <v>201</v>
      </c>
      <c r="J51" s="145"/>
      <c r="K51" s="91">
        <v>27</v>
      </c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</row>
    <row r="52" spans="1:42" ht="30.75" thickBot="1" x14ac:dyDescent="0.3">
      <c r="A52" s="27"/>
      <c r="B52" s="26" t="s">
        <v>59</v>
      </c>
      <c r="C52" s="24">
        <v>180</v>
      </c>
      <c r="D52" s="24">
        <v>2.5</v>
      </c>
      <c r="E52" s="24">
        <v>5</v>
      </c>
      <c r="F52" s="26">
        <v>29.5</v>
      </c>
      <c r="G52" s="24">
        <v>184.5</v>
      </c>
      <c r="H52" s="63">
        <v>0</v>
      </c>
      <c r="I52" s="126" t="s">
        <v>203</v>
      </c>
      <c r="J52" s="127"/>
      <c r="K52" s="83">
        <v>29</v>
      </c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</row>
    <row r="53" spans="1:42" ht="15.75" thickBot="1" x14ac:dyDescent="0.3">
      <c r="A53" s="33"/>
      <c r="B53" s="26" t="s">
        <v>39</v>
      </c>
      <c r="C53" s="24">
        <v>50</v>
      </c>
      <c r="D53" s="24">
        <v>0.45</v>
      </c>
      <c r="E53" s="24">
        <v>0.18</v>
      </c>
      <c r="F53" s="24">
        <v>54</v>
      </c>
      <c r="G53" s="24">
        <v>60.3</v>
      </c>
      <c r="H53" s="63">
        <v>8.1999999999999993</v>
      </c>
      <c r="I53" s="126" t="s">
        <v>190</v>
      </c>
      <c r="J53" s="127"/>
      <c r="K53" s="83">
        <v>13</v>
      </c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</row>
    <row r="54" spans="1:42" s="50" customFormat="1" ht="30.75" thickBot="1" x14ac:dyDescent="0.3">
      <c r="A54" s="47" t="s">
        <v>40</v>
      </c>
      <c r="B54" s="51"/>
      <c r="C54" s="49">
        <f t="shared" ref="C54:H54" si="5">SUM(C47:C53)</f>
        <v>710</v>
      </c>
      <c r="D54" s="49">
        <f t="shared" si="5"/>
        <v>17.54</v>
      </c>
      <c r="E54" s="49">
        <f t="shared" si="5"/>
        <v>32.68</v>
      </c>
      <c r="F54" s="49">
        <f t="shared" si="5"/>
        <v>113.6</v>
      </c>
      <c r="G54" s="49">
        <f t="shared" si="5"/>
        <v>690.59999999999991</v>
      </c>
      <c r="H54" s="65">
        <f t="shared" si="5"/>
        <v>23.28</v>
      </c>
      <c r="I54" s="122"/>
      <c r="J54" s="123"/>
      <c r="K54" s="88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</row>
    <row r="55" spans="1:42" ht="45.75" thickBot="1" x14ac:dyDescent="0.3">
      <c r="A55" s="27" t="s">
        <v>3</v>
      </c>
      <c r="B55" s="26"/>
      <c r="C55" s="32"/>
      <c r="D55" s="32"/>
      <c r="E55" s="32"/>
      <c r="F55" s="32"/>
      <c r="G55" s="32"/>
      <c r="H55" s="63"/>
      <c r="I55" s="126"/>
      <c r="J55" s="127"/>
      <c r="K55" s="8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</row>
    <row r="56" spans="1:42" ht="20.45" customHeight="1" thickBot="1" x14ac:dyDescent="0.3">
      <c r="A56" s="27"/>
      <c r="B56" s="26" t="s">
        <v>60</v>
      </c>
      <c r="C56" s="24">
        <v>100</v>
      </c>
      <c r="D56" s="24">
        <v>1.5</v>
      </c>
      <c r="E56" s="24">
        <v>0.5</v>
      </c>
      <c r="F56" s="24">
        <v>21</v>
      </c>
      <c r="G56" s="24">
        <v>95</v>
      </c>
      <c r="H56" s="63">
        <v>10</v>
      </c>
      <c r="I56" s="126" t="s">
        <v>204</v>
      </c>
      <c r="J56" s="127"/>
      <c r="K56" s="87">
        <v>30</v>
      </c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</row>
    <row r="57" spans="1:42" ht="17.45" customHeight="1" thickBot="1" x14ac:dyDescent="0.3">
      <c r="A57" s="27"/>
      <c r="B57" s="26" t="s">
        <v>53</v>
      </c>
      <c r="C57" s="24">
        <v>40</v>
      </c>
      <c r="D57" s="24">
        <v>5.0999999999999996</v>
      </c>
      <c r="E57" s="24">
        <v>4.5999999999999996</v>
      </c>
      <c r="F57" s="24">
        <v>0.3</v>
      </c>
      <c r="G57" s="24">
        <v>63</v>
      </c>
      <c r="H57" s="63">
        <v>0</v>
      </c>
      <c r="I57" s="126" t="s">
        <v>205</v>
      </c>
      <c r="J57" s="127"/>
      <c r="K57" s="87">
        <v>31</v>
      </c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</row>
    <row r="58" spans="1:42" ht="16.899999999999999" customHeight="1" thickBot="1" x14ac:dyDescent="0.3">
      <c r="A58" s="27"/>
      <c r="B58" s="26" t="s">
        <v>61</v>
      </c>
      <c r="C58" s="24">
        <v>150</v>
      </c>
      <c r="D58" s="24">
        <v>3.8</v>
      </c>
      <c r="E58" s="24">
        <v>6.6</v>
      </c>
      <c r="F58" s="24">
        <v>32.5</v>
      </c>
      <c r="G58" s="24">
        <v>291</v>
      </c>
      <c r="H58" s="63">
        <v>0</v>
      </c>
      <c r="I58" s="152" t="s">
        <v>206</v>
      </c>
      <c r="J58" s="153"/>
      <c r="K58" s="96">
        <v>32</v>
      </c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</row>
    <row r="59" spans="1:42" ht="18.600000000000001" customHeight="1" thickBot="1" x14ac:dyDescent="0.3">
      <c r="A59" s="33"/>
      <c r="B59" s="26" t="s">
        <v>62</v>
      </c>
      <c r="C59" s="24">
        <v>50</v>
      </c>
      <c r="D59" s="24">
        <v>0.74</v>
      </c>
      <c r="E59" s="24">
        <v>4.7</v>
      </c>
      <c r="F59" s="24">
        <v>1.2</v>
      </c>
      <c r="G59" s="24">
        <v>49.8</v>
      </c>
      <c r="H59" s="63">
        <v>0</v>
      </c>
      <c r="I59" s="126" t="s">
        <v>207</v>
      </c>
      <c r="J59" s="127"/>
      <c r="K59" s="87">
        <v>33</v>
      </c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</row>
    <row r="60" spans="1:42" ht="15.75" thickBot="1" x14ac:dyDescent="0.3">
      <c r="A60" s="33"/>
      <c r="B60" s="26" t="s">
        <v>63</v>
      </c>
      <c r="C60" s="24">
        <v>20</v>
      </c>
      <c r="D60" s="24">
        <v>2.14</v>
      </c>
      <c r="E60" s="24">
        <v>0.24</v>
      </c>
      <c r="F60" s="24">
        <v>14.24</v>
      </c>
      <c r="G60" s="24">
        <v>67.599999999999994</v>
      </c>
      <c r="H60" s="63">
        <v>0</v>
      </c>
      <c r="I60" s="126" t="s">
        <v>208</v>
      </c>
      <c r="J60" s="127"/>
      <c r="K60" s="87">
        <v>34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</row>
    <row r="61" spans="1:42" ht="26.45" customHeight="1" thickBot="1" x14ac:dyDescent="0.3">
      <c r="A61" s="33"/>
      <c r="B61" s="26" t="s">
        <v>38</v>
      </c>
      <c r="C61" s="24">
        <v>180</v>
      </c>
      <c r="D61" s="24">
        <v>0.5</v>
      </c>
      <c r="E61" s="24">
        <v>0.1</v>
      </c>
      <c r="F61" s="24">
        <v>18.100000000000001</v>
      </c>
      <c r="G61" s="24">
        <v>75.599999999999994</v>
      </c>
      <c r="H61" s="63">
        <v>0.18</v>
      </c>
      <c r="I61" s="126" t="s">
        <v>188</v>
      </c>
      <c r="J61" s="127"/>
      <c r="K61" s="87">
        <v>35</v>
      </c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</row>
    <row r="62" spans="1:42" ht="27" customHeight="1" thickBot="1" x14ac:dyDescent="0.3">
      <c r="A62" s="33"/>
      <c r="B62" s="26" t="s">
        <v>64</v>
      </c>
      <c r="C62" s="24">
        <v>40</v>
      </c>
      <c r="D62" s="24">
        <v>3</v>
      </c>
      <c r="E62" s="24">
        <v>0.32</v>
      </c>
      <c r="F62" s="24">
        <v>19.7</v>
      </c>
      <c r="G62" s="24">
        <v>93.6</v>
      </c>
      <c r="H62" s="63">
        <v>0</v>
      </c>
      <c r="I62" s="126" t="s">
        <v>209</v>
      </c>
      <c r="J62" s="127"/>
      <c r="K62" s="91">
        <v>36</v>
      </c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</row>
    <row r="63" spans="1:42" s="50" customFormat="1" ht="57.75" thickBot="1" x14ac:dyDescent="0.3">
      <c r="A63" s="52" t="s">
        <v>46</v>
      </c>
      <c r="B63" s="51"/>
      <c r="C63" s="49">
        <f>SUM(C56:C62)</f>
        <v>580</v>
      </c>
      <c r="D63" s="49">
        <v>10.92</v>
      </c>
      <c r="E63" s="49">
        <f>SUM(E56:E62)</f>
        <v>17.059999999999999</v>
      </c>
      <c r="F63" s="49">
        <f>SUM(F56:F62)</f>
        <v>107.04</v>
      </c>
      <c r="G63" s="49">
        <f>SUM(G56:G62)</f>
        <v>735.6</v>
      </c>
      <c r="H63" s="65">
        <f>SUM(H56:H62)</f>
        <v>10.18</v>
      </c>
      <c r="I63" s="122"/>
      <c r="J63" s="123"/>
      <c r="K63" s="88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</row>
    <row r="64" spans="1:42" ht="43.5" thickBot="1" x14ac:dyDescent="0.3">
      <c r="A64" s="34" t="s">
        <v>65</v>
      </c>
      <c r="B64" s="35"/>
      <c r="C64" s="36">
        <f t="shared" ref="C64:H64" si="6">SUM(C43,C46,C54,C63)</f>
        <v>1920</v>
      </c>
      <c r="D64" s="36">
        <f t="shared" si="6"/>
        <v>48.75</v>
      </c>
      <c r="E64" s="36">
        <f t="shared" si="6"/>
        <v>64.59</v>
      </c>
      <c r="F64" s="36">
        <f t="shared" si="6"/>
        <v>263.49</v>
      </c>
      <c r="G64" s="36">
        <f t="shared" si="6"/>
        <v>1839.4499999999998</v>
      </c>
      <c r="H64" s="67">
        <f t="shared" si="6"/>
        <v>47.43</v>
      </c>
      <c r="I64" s="154"/>
      <c r="J64" s="155"/>
      <c r="K64" s="101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</row>
    <row r="65" spans="1:42" ht="15.75" thickBot="1" x14ac:dyDescent="0.3">
      <c r="A65" s="25" t="s">
        <v>66</v>
      </c>
      <c r="B65" s="26"/>
      <c r="C65" s="24"/>
      <c r="D65" s="24"/>
      <c r="E65" s="24"/>
      <c r="F65" s="24"/>
      <c r="G65" s="24"/>
      <c r="H65" s="63"/>
      <c r="I65" s="126"/>
      <c r="J65" s="127"/>
      <c r="K65" s="87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</row>
    <row r="66" spans="1:42" ht="15.75" thickBot="1" x14ac:dyDescent="0.3">
      <c r="A66" s="27" t="s">
        <v>25</v>
      </c>
      <c r="B66" s="26"/>
      <c r="C66" s="24"/>
      <c r="D66" s="24"/>
      <c r="E66" s="24"/>
      <c r="F66" s="24"/>
      <c r="G66" s="24"/>
      <c r="H66" s="63"/>
      <c r="I66" s="126"/>
      <c r="J66" s="127"/>
      <c r="K66" s="87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</row>
    <row r="67" spans="1:42" ht="25.15" customHeight="1" thickBot="1" x14ac:dyDescent="0.3">
      <c r="A67" s="27"/>
      <c r="B67" s="26" t="s">
        <v>67</v>
      </c>
      <c r="C67" s="24">
        <v>70</v>
      </c>
      <c r="D67" s="24">
        <v>0.3</v>
      </c>
      <c r="E67" s="24">
        <v>2.7</v>
      </c>
      <c r="F67" s="24">
        <v>4.5999999999999996</v>
      </c>
      <c r="G67" s="24">
        <v>46.2</v>
      </c>
      <c r="H67" s="63">
        <v>2.5</v>
      </c>
      <c r="I67" s="126" t="s">
        <v>210</v>
      </c>
      <c r="J67" s="127"/>
      <c r="K67" s="87">
        <v>37</v>
      </c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</row>
    <row r="68" spans="1:42" ht="18" customHeight="1" thickBot="1" x14ac:dyDescent="0.3">
      <c r="A68" s="27"/>
      <c r="B68" s="26" t="s">
        <v>68</v>
      </c>
      <c r="C68" s="24">
        <v>115</v>
      </c>
      <c r="D68" s="24">
        <v>5.5</v>
      </c>
      <c r="E68" s="24">
        <v>5</v>
      </c>
      <c r="F68" s="24">
        <v>2.5</v>
      </c>
      <c r="G68" s="24">
        <v>184</v>
      </c>
      <c r="H68" s="63">
        <v>0.35</v>
      </c>
      <c r="I68" s="126" t="s">
        <v>211</v>
      </c>
      <c r="J68" s="127"/>
      <c r="K68" s="87">
        <v>38</v>
      </c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</row>
    <row r="69" spans="1:42" ht="15.75" thickBot="1" x14ac:dyDescent="0.3">
      <c r="A69" s="33"/>
      <c r="B69" s="26" t="s">
        <v>69</v>
      </c>
      <c r="C69" s="24">
        <v>180</v>
      </c>
      <c r="D69" s="24">
        <v>3</v>
      </c>
      <c r="E69" s="24">
        <v>2.6</v>
      </c>
      <c r="F69" s="24">
        <v>12.42</v>
      </c>
      <c r="G69" s="26">
        <v>84.6</v>
      </c>
      <c r="H69" s="82">
        <v>0.63</v>
      </c>
      <c r="I69" s="130" t="s">
        <v>212</v>
      </c>
      <c r="J69" s="131"/>
      <c r="K69" s="97">
        <v>39</v>
      </c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</row>
    <row r="70" spans="1:42" ht="15.75" thickBot="1" x14ac:dyDescent="0.3">
      <c r="A70" s="27"/>
      <c r="B70" s="26" t="s">
        <v>29</v>
      </c>
      <c r="C70" s="24">
        <v>50</v>
      </c>
      <c r="D70" s="24">
        <v>3.75</v>
      </c>
      <c r="E70" s="24">
        <v>1.45</v>
      </c>
      <c r="F70" s="24">
        <v>20.6</v>
      </c>
      <c r="G70" s="24">
        <v>104.4</v>
      </c>
      <c r="H70" s="64">
        <v>0</v>
      </c>
      <c r="I70" s="126" t="s">
        <v>182</v>
      </c>
      <c r="J70" s="127"/>
      <c r="K70" s="87">
        <v>40</v>
      </c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</row>
    <row r="71" spans="1:42" s="50" customFormat="1" ht="43.5" thickBot="1" x14ac:dyDescent="0.3">
      <c r="A71" s="52" t="s">
        <v>30</v>
      </c>
      <c r="B71" s="51"/>
      <c r="C71" s="49">
        <f t="shared" ref="C71:H71" si="7">SUM(C67:C70)</f>
        <v>415</v>
      </c>
      <c r="D71" s="49">
        <f t="shared" si="7"/>
        <v>12.55</v>
      </c>
      <c r="E71" s="49">
        <f t="shared" si="7"/>
        <v>11.75</v>
      </c>
      <c r="F71" s="49">
        <f t="shared" si="7"/>
        <v>40.120000000000005</v>
      </c>
      <c r="G71" s="49">
        <f t="shared" si="7"/>
        <v>419.19999999999993</v>
      </c>
      <c r="H71" s="65">
        <f t="shared" si="7"/>
        <v>3.48</v>
      </c>
      <c r="I71" s="122"/>
      <c r="J71" s="123"/>
      <c r="K71" s="98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</row>
    <row r="72" spans="1:42" ht="30.75" thickBot="1" x14ac:dyDescent="0.3">
      <c r="A72" s="27" t="s">
        <v>31</v>
      </c>
      <c r="B72" s="26"/>
      <c r="C72" s="32"/>
      <c r="D72" s="32"/>
      <c r="E72" s="32"/>
      <c r="F72" s="32"/>
      <c r="G72" s="32"/>
      <c r="H72" s="63"/>
      <c r="I72" s="126"/>
      <c r="J72" s="127"/>
      <c r="K72" s="87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</row>
    <row r="73" spans="1:42" ht="24.6" customHeight="1" thickBot="1" x14ac:dyDescent="0.3">
      <c r="A73" s="27"/>
      <c r="B73" s="26" t="s">
        <v>163</v>
      </c>
      <c r="C73" s="24">
        <v>180</v>
      </c>
      <c r="D73" s="24">
        <v>5.55</v>
      </c>
      <c r="E73" s="24">
        <v>4.7699999999999996</v>
      </c>
      <c r="F73" s="24">
        <v>8.1999999999999993</v>
      </c>
      <c r="G73" s="24">
        <v>96.3</v>
      </c>
      <c r="H73" s="63">
        <v>1.3</v>
      </c>
      <c r="I73" s="126" t="s">
        <v>213</v>
      </c>
      <c r="J73" s="127"/>
      <c r="K73" s="87">
        <v>41</v>
      </c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</row>
    <row r="74" spans="1:42" ht="15.75" thickBot="1" x14ac:dyDescent="0.3">
      <c r="A74" s="27"/>
      <c r="B74" s="26" t="s">
        <v>71</v>
      </c>
      <c r="C74" s="24">
        <v>25</v>
      </c>
      <c r="D74" s="24">
        <v>1.5</v>
      </c>
      <c r="E74" s="24">
        <v>1.2</v>
      </c>
      <c r="F74" s="24">
        <v>18.7</v>
      </c>
      <c r="G74" s="24">
        <v>91.5</v>
      </c>
      <c r="H74" s="63">
        <v>0</v>
      </c>
      <c r="I74" s="126" t="s">
        <v>214</v>
      </c>
      <c r="J74" s="127"/>
      <c r="K74" s="87">
        <v>42</v>
      </c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</row>
    <row r="75" spans="1:42" s="50" customFormat="1" ht="75.75" thickBot="1" x14ac:dyDescent="0.3">
      <c r="A75" s="47" t="s">
        <v>32</v>
      </c>
      <c r="B75" s="48"/>
      <c r="C75" s="49">
        <v>205</v>
      </c>
      <c r="D75" s="49">
        <v>7.05</v>
      </c>
      <c r="E75" s="49">
        <v>5.97</v>
      </c>
      <c r="F75" s="49">
        <v>26.9</v>
      </c>
      <c r="G75" s="49">
        <v>187.8</v>
      </c>
      <c r="H75" s="65">
        <v>1.3</v>
      </c>
      <c r="I75" s="122"/>
      <c r="J75" s="123"/>
      <c r="K75" s="98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</row>
    <row r="76" spans="1:42" ht="15.75" thickBot="1" x14ac:dyDescent="0.3">
      <c r="A76" s="27" t="s">
        <v>33</v>
      </c>
      <c r="B76" s="37"/>
      <c r="C76" s="32"/>
      <c r="D76" s="32"/>
      <c r="E76" s="32"/>
      <c r="F76" s="32"/>
      <c r="G76" s="32"/>
      <c r="H76" s="64"/>
      <c r="I76" s="126"/>
      <c r="J76" s="127"/>
      <c r="K76" s="87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</row>
    <row r="77" spans="1:42" ht="28.9" customHeight="1" thickBot="1" x14ac:dyDescent="0.3">
      <c r="A77" s="27"/>
      <c r="B77" s="26" t="s">
        <v>72</v>
      </c>
      <c r="C77" s="24">
        <v>60</v>
      </c>
      <c r="D77" s="24">
        <v>0.84</v>
      </c>
      <c r="E77" s="24">
        <v>3.7</v>
      </c>
      <c r="F77" s="24">
        <v>7.26</v>
      </c>
      <c r="G77" s="24">
        <v>65.400000000000006</v>
      </c>
      <c r="H77" s="64">
        <v>2.7</v>
      </c>
      <c r="I77" s="144" t="s">
        <v>215</v>
      </c>
      <c r="J77" s="145"/>
      <c r="K77" s="86">
        <v>43</v>
      </c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</row>
    <row r="78" spans="1:42" ht="26.45" customHeight="1" thickBot="1" x14ac:dyDescent="0.3">
      <c r="A78" s="33"/>
      <c r="B78" s="26" t="s">
        <v>73</v>
      </c>
      <c r="C78" s="24">
        <v>180</v>
      </c>
      <c r="D78" s="24">
        <v>1.9</v>
      </c>
      <c r="E78" s="24">
        <v>3.7</v>
      </c>
      <c r="F78" s="24">
        <v>19.5</v>
      </c>
      <c r="G78" s="24">
        <v>90.4</v>
      </c>
      <c r="H78" s="63">
        <v>6.2</v>
      </c>
      <c r="I78" s="126" t="s">
        <v>216</v>
      </c>
      <c r="J78" s="127"/>
      <c r="K78" s="83">
        <v>44</v>
      </c>
      <c r="L78" s="81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</row>
    <row r="79" spans="1:42" ht="19.149999999999999" customHeight="1" thickBot="1" x14ac:dyDescent="0.3">
      <c r="A79" s="33"/>
      <c r="B79" s="26" t="s">
        <v>74</v>
      </c>
      <c r="C79" s="24">
        <v>8</v>
      </c>
      <c r="D79" s="24">
        <v>0.2</v>
      </c>
      <c r="E79" s="24">
        <v>1.2</v>
      </c>
      <c r="F79" s="24">
        <v>0.3</v>
      </c>
      <c r="G79" s="24">
        <v>13</v>
      </c>
      <c r="H79" s="63">
        <v>0</v>
      </c>
      <c r="I79" s="144" t="s">
        <v>217</v>
      </c>
      <c r="J79" s="145"/>
      <c r="K79" s="86">
        <v>45</v>
      </c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</row>
    <row r="80" spans="1:42" ht="15.75" thickBot="1" x14ac:dyDescent="0.3">
      <c r="A80" s="33"/>
      <c r="B80" s="26" t="s">
        <v>75</v>
      </c>
      <c r="C80" s="24">
        <v>70</v>
      </c>
      <c r="D80" s="24">
        <v>5.3</v>
      </c>
      <c r="E80" s="24">
        <v>8.9</v>
      </c>
      <c r="F80" s="24">
        <v>2.8</v>
      </c>
      <c r="G80" s="24">
        <v>128.80000000000001</v>
      </c>
      <c r="H80" s="63">
        <v>2.98</v>
      </c>
      <c r="I80" s="126" t="s">
        <v>218</v>
      </c>
      <c r="J80" s="127"/>
      <c r="K80" s="87">
        <v>46</v>
      </c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</row>
    <row r="81" spans="1:42" ht="23.45" customHeight="1" thickBot="1" x14ac:dyDescent="0.3">
      <c r="A81" s="33"/>
      <c r="B81" s="26" t="s">
        <v>76</v>
      </c>
      <c r="C81" s="24">
        <v>150</v>
      </c>
      <c r="D81" s="24">
        <v>4.4000000000000004</v>
      </c>
      <c r="E81" s="24">
        <v>6.2</v>
      </c>
      <c r="F81" s="24">
        <v>37</v>
      </c>
      <c r="G81" s="24">
        <v>242</v>
      </c>
      <c r="H81" s="64">
        <v>0</v>
      </c>
      <c r="I81" s="126" t="s">
        <v>219</v>
      </c>
      <c r="J81" s="127"/>
      <c r="K81" s="87">
        <v>47</v>
      </c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</row>
    <row r="82" spans="1:42" ht="22.9" customHeight="1" thickBot="1" x14ac:dyDescent="0.3">
      <c r="A82" s="33"/>
      <c r="B82" s="26" t="s">
        <v>39</v>
      </c>
      <c r="C82" s="24">
        <v>50</v>
      </c>
      <c r="D82" s="24">
        <v>4</v>
      </c>
      <c r="E82" s="24">
        <v>0.8</v>
      </c>
      <c r="F82" s="24">
        <v>2</v>
      </c>
      <c r="G82" s="24">
        <v>103</v>
      </c>
      <c r="H82" s="63">
        <v>0</v>
      </c>
      <c r="I82" s="126" t="s">
        <v>190</v>
      </c>
      <c r="J82" s="127"/>
      <c r="K82" s="83">
        <v>13</v>
      </c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</row>
    <row r="83" spans="1:42" ht="15.75" thickBot="1" x14ac:dyDescent="0.3">
      <c r="A83" s="25"/>
      <c r="B83" s="26" t="s">
        <v>70</v>
      </c>
      <c r="C83" s="24">
        <v>200</v>
      </c>
      <c r="D83" s="24">
        <v>1</v>
      </c>
      <c r="E83" s="24">
        <v>0.2</v>
      </c>
      <c r="F83" s="24">
        <v>20.2</v>
      </c>
      <c r="G83" s="24">
        <v>86</v>
      </c>
      <c r="H83" s="63">
        <v>4</v>
      </c>
      <c r="I83" s="126" t="s">
        <v>220</v>
      </c>
      <c r="J83" s="127"/>
      <c r="K83" s="87">
        <v>48</v>
      </c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</row>
    <row r="84" spans="1:42" s="50" customFormat="1" ht="29.25" thickBot="1" x14ac:dyDescent="0.3">
      <c r="A84" s="52" t="s">
        <v>40</v>
      </c>
      <c r="B84" s="51"/>
      <c r="C84" s="49">
        <f t="shared" ref="C84:H84" si="8">SUM(C77:C83)</f>
        <v>718</v>
      </c>
      <c r="D84" s="49">
        <v>21.84</v>
      </c>
      <c r="E84" s="49">
        <f t="shared" si="8"/>
        <v>24.7</v>
      </c>
      <c r="F84" s="49">
        <f t="shared" si="8"/>
        <v>89.06</v>
      </c>
      <c r="G84" s="49">
        <f t="shared" si="8"/>
        <v>728.6</v>
      </c>
      <c r="H84" s="65">
        <f t="shared" si="8"/>
        <v>15.88</v>
      </c>
      <c r="I84" s="186"/>
      <c r="J84" s="187"/>
      <c r="K84" s="98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</row>
    <row r="85" spans="1:42" ht="15.75" thickBot="1" x14ac:dyDescent="0.3">
      <c r="A85" s="194" t="s">
        <v>171</v>
      </c>
      <c r="B85" s="195"/>
      <c r="C85" s="32"/>
      <c r="D85" s="32"/>
      <c r="E85" s="32"/>
      <c r="F85" s="32"/>
      <c r="G85" s="32"/>
      <c r="H85" s="64"/>
      <c r="I85" s="146"/>
      <c r="J85" s="147"/>
      <c r="K85" s="76"/>
      <c r="Q85" s="84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</row>
    <row r="86" spans="1:42" ht="30.75" customHeight="1" thickBot="1" x14ac:dyDescent="0.3">
      <c r="A86" s="33"/>
      <c r="B86" s="26" t="s">
        <v>164</v>
      </c>
      <c r="C86" s="24">
        <v>100</v>
      </c>
      <c r="D86" s="24">
        <v>0.4</v>
      </c>
      <c r="E86" s="24">
        <v>0.4</v>
      </c>
      <c r="F86" s="24">
        <v>9.75</v>
      </c>
      <c r="G86" s="24">
        <v>44</v>
      </c>
      <c r="H86" s="63">
        <v>7</v>
      </c>
      <c r="I86" s="146" t="s">
        <v>191</v>
      </c>
      <c r="J86" s="147"/>
      <c r="K86" s="87">
        <v>49</v>
      </c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</row>
    <row r="87" spans="1:42" ht="25.5" customHeight="1" thickBot="1" x14ac:dyDescent="0.3">
      <c r="A87" s="33"/>
      <c r="B87" s="26" t="s">
        <v>77</v>
      </c>
      <c r="C87" s="24">
        <v>60</v>
      </c>
      <c r="D87" s="24">
        <v>3.5</v>
      </c>
      <c r="E87" s="24">
        <v>1.4</v>
      </c>
      <c r="F87" s="24">
        <v>34.799999999999997</v>
      </c>
      <c r="G87" s="24">
        <v>166</v>
      </c>
      <c r="H87" s="63">
        <v>1.4</v>
      </c>
      <c r="I87" s="146" t="s">
        <v>224</v>
      </c>
      <c r="J87" s="147"/>
      <c r="K87" s="87" t="s">
        <v>223</v>
      </c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</row>
    <row r="88" spans="1:42" ht="24" customHeight="1" thickBot="1" x14ac:dyDescent="0.3">
      <c r="A88" s="33"/>
      <c r="B88" s="26" t="s">
        <v>78</v>
      </c>
      <c r="C88" s="24">
        <v>70</v>
      </c>
      <c r="D88" s="24">
        <v>3.3</v>
      </c>
      <c r="E88" s="24">
        <v>8.61</v>
      </c>
      <c r="F88" s="24">
        <v>10.5</v>
      </c>
      <c r="G88" s="24">
        <v>100</v>
      </c>
      <c r="H88" s="63">
        <v>0</v>
      </c>
      <c r="I88" s="184" t="s">
        <v>225</v>
      </c>
      <c r="J88" s="185"/>
      <c r="K88" s="87">
        <v>52</v>
      </c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</row>
    <row r="89" spans="1:42" ht="22.9" customHeight="1" thickBot="1" x14ac:dyDescent="0.3">
      <c r="A89" s="33"/>
      <c r="B89" s="26" t="s">
        <v>79</v>
      </c>
      <c r="C89" s="24">
        <v>130</v>
      </c>
      <c r="D89" s="24">
        <v>4.4000000000000004</v>
      </c>
      <c r="E89" s="24">
        <v>7.8</v>
      </c>
      <c r="F89" s="24">
        <v>16</v>
      </c>
      <c r="G89" s="24">
        <v>163.80000000000001</v>
      </c>
      <c r="H89" s="63">
        <v>13</v>
      </c>
      <c r="I89" s="146" t="s">
        <v>226</v>
      </c>
      <c r="J89" s="147"/>
      <c r="K89" s="87">
        <v>53</v>
      </c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</row>
    <row r="90" spans="1:42" ht="16.149999999999999" customHeight="1" thickBot="1" x14ac:dyDescent="0.3">
      <c r="A90" s="27"/>
      <c r="B90" s="26" t="s">
        <v>80</v>
      </c>
      <c r="C90" s="24">
        <v>180</v>
      </c>
      <c r="D90" s="24">
        <v>0.3</v>
      </c>
      <c r="E90" s="24">
        <v>0.1</v>
      </c>
      <c r="F90" s="24">
        <v>8.5</v>
      </c>
      <c r="G90" s="24">
        <v>36</v>
      </c>
      <c r="H90" s="64">
        <v>0.9</v>
      </c>
      <c r="I90" s="146" t="s">
        <v>227</v>
      </c>
      <c r="J90" s="147"/>
      <c r="K90" s="87">
        <v>54</v>
      </c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</row>
    <row r="91" spans="1:42" s="50" customFormat="1" ht="57.75" thickBot="1" x14ac:dyDescent="0.3">
      <c r="A91" s="52" t="s">
        <v>46</v>
      </c>
      <c r="B91" s="48"/>
      <c r="C91" s="49">
        <f t="shared" ref="C91:H91" si="9">SUM(C86:C90)</f>
        <v>540</v>
      </c>
      <c r="D91" s="49">
        <f t="shared" si="9"/>
        <v>11.9</v>
      </c>
      <c r="E91" s="49">
        <f t="shared" si="9"/>
        <v>18.310000000000002</v>
      </c>
      <c r="F91" s="49">
        <f t="shared" si="9"/>
        <v>79.55</v>
      </c>
      <c r="G91" s="49">
        <f t="shared" si="9"/>
        <v>509.8</v>
      </c>
      <c r="H91" s="65">
        <f t="shared" si="9"/>
        <v>22.299999999999997</v>
      </c>
      <c r="I91" s="148"/>
      <c r="J91" s="149"/>
      <c r="K91" s="80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</row>
    <row r="92" spans="1:42" ht="43.5" thickBot="1" x14ac:dyDescent="0.3">
      <c r="A92" s="34" t="s">
        <v>81</v>
      </c>
      <c r="B92" s="35"/>
      <c r="C92" s="36">
        <f t="shared" ref="C92:H92" si="10">SUM(C71,C75,C84,C91)</f>
        <v>1878</v>
      </c>
      <c r="D92" s="36">
        <f t="shared" si="10"/>
        <v>53.339999999999996</v>
      </c>
      <c r="E92" s="36">
        <f t="shared" si="10"/>
        <v>60.730000000000004</v>
      </c>
      <c r="F92" s="36">
        <f t="shared" si="10"/>
        <v>235.63</v>
      </c>
      <c r="G92" s="36">
        <f t="shared" si="10"/>
        <v>1845.3999999999999</v>
      </c>
      <c r="H92" s="67">
        <f t="shared" si="10"/>
        <v>42.959999999999994</v>
      </c>
      <c r="I92" s="160"/>
      <c r="J92" s="161"/>
      <c r="K92" s="100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</row>
    <row r="93" spans="1:42" ht="15.75" thickBot="1" x14ac:dyDescent="0.3">
      <c r="A93" s="25" t="s">
        <v>82</v>
      </c>
      <c r="B93" s="26"/>
      <c r="C93" s="24"/>
      <c r="D93" s="24"/>
      <c r="E93" s="24"/>
      <c r="F93" s="24"/>
      <c r="G93" s="24"/>
      <c r="H93" s="79"/>
      <c r="I93" s="170"/>
      <c r="J93" s="171"/>
      <c r="K93" s="77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</row>
    <row r="94" spans="1:42" ht="15.75" thickBot="1" x14ac:dyDescent="0.3">
      <c r="A94" s="27" t="s">
        <v>25</v>
      </c>
      <c r="B94" s="26"/>
      <c r="C94" s="24"/>
      <c r="D94" s="24"/>
      <c r="E94" s="24"/>
      <c r="F94" s="24"/>
      <c r="G94" s="24"/>
      <c r="H94" s="64"/>
      <c r="I94" s="146"/>
      <c r="J94" s="147"/>
      <c r="K94" s="76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</row>
    <row r="95" spans="1:42" ht="33.6" customHeight="1" thickBot="1" x14ac:dyDescent="0.3">
      <c r="A95" s="27"/>
      <c r="B95" s="26" t="s">
        <v>24</v>
      </c>
      <c r="C95" s="24">
        <v>12</v>
      </c>
      <c r="D95" s="24">
        <v>2.78</v>
      </c>
      <c r="E95" s="24">
        <v>3.54</v>
      </c>
      <c r="F95" s="24">
        <v>0</v>
      </c>
      <c r="G95" s="24">
        <v>43</v>
      </c>
      <c r="H95" s="64">
        <v>5.8</v>
      </c>
      <c r="I95" s="146" t="s">
        <v>179</v>
      </c>
      <c r="J95" s="147"/>
      <c r="K95" s="87">
        <v>1</v>
      </c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</row>
    <row r="96" spans="1:42" ht="27.6" customHeight="1" thickBot="1" x14ac:dyDescent="0.3">
      <c r="A96" s="27"/>
      <c r="B96" s="26" t="s">
        <v>83</v>
      </c>
      <c r="C96" s="24">
        <v>90</v>
      </c>
      <c r="D96" s="24">
        <v>7.7</v>
      </c>
      <c r="E96" s="24">
        <v>4.5</v>
      </c>
      <c r="F96" s="24">
        <v>11.4</v>
      </c>
      <c r="G96" s="24">
        <v>134.1</v>
      </c>
      <c r="H96" s="63">
        <v>0.27</v>
      </c>
      <c r="I96" s="146" t="s">
        <v>228</v>
      </c>
      <c r="J96" s="147"/>
      <c r="K96" s="87">
        <v>55</v>
      </c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</row>
    <row r="97" spans="1:42" ht="25.9" customHeight="1" thickBot="1" x14ac:dyDescent="0.3">
      <c r="A97" s="27"/>
      <c r="B97" s="26" t="s">
        <v>84</v>
      </c>
      <c r="C97" s="24">
        <v>30</v>
      </c>
      <c r="D97" s="24">
        <v>2.16</v>
      </c>
      <c r="E97" s="24">
        <v>2.5499999999999998</v>
      </c>
      <c r="F97" s="24">
        <v>21</v>
      </c>
      <c r="G97" s="24">
        <v>98.1</v>
      </c>
      <c r="H97" s="63">
        <v>0.3</v>
      </c>
      <c r="I97" s="146" t="s">
        <v>229</v>
      </c>
      <c r="J97" s="147"/>
      <c r="K97" s="87">
        <v>56</v>
      </c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</row>
    <row r="98" spans="1:42" ht="25.9" customHeight="1" thickBot="1" x14ac:dyDescent="0.3">
      <c r="A98" s="27"/>
      <c r="B98" s="26" t="s">
        <v>28</v>
      </c>
      <c r="C98" s="24">
        <v>180</v>
      </c>
      <c r="D98" s="24">
        <v>2.5</v>
      </c>
      <c r="E98" s="24">
        <v>2.2000000000000002</v>
      </c>
      <c r="F98" s="24">
        <v>12.24</v>
      </c>
      <c r="G98" s="24">
        <v>79.2</v>
      </c>
      <c r="H98" s="63">
        <v>0.63</v>
      </c>
      <c r="I98" s="130" t="s">
        <v>181</v>
      </c>
      <c r="J98" s="131"/>
      <c r="K98" s="83">
        <v>3</v>
      </c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</row>
    <row r="99" spans="1:42" ht="31.9" customHeight="1" thickBot="1" x14ac:dyDescent="0.3">
      <c r="A99" s="27"/>
      <c r="B99" s="26" t="s">
        <v>64</v>
      </c>
      <c r="C99" s="24">
        <v>10</v>
      </c>
      <c r="D99" s="24">
        <v>0.76</v>
      </c>
      <c r="E99" s="24">
        <v>0.1</v>
      </c>
      <c r="F99" s="24">
        <v>4.9000000000000004</v>
      </c>
      <c r="G99" s="24">
        <v>23.4</v>
      </c>
      <c r="H99" s="63">
        <v>0</v>
      </c>
      <c r="I99" s="146" t="s">
        <v>230</v>
      </c>
      <c r="J99" s="147"/>
      <c r="K99" s="87">
        <v>57</v>
      </c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</row>
    <row r="100" spans="1:42" ht="15.75" thickBot="1" x14ac:dyDescent="0.3">
      <c r="A100" s="27"/>
      <c r="B100" s="26" t="s">
        <v>85</v>
      </c>
      <c r="C100" s="24">
        <v>100</v>
      </c>
      <c r="D100" s="24">
        <v>0.4</v>
      </c>
      <c r="E100" s="24">
        <v>0.3</v>
      </c>
      <c r="F100" s="24">
        <v>20</v>
      </c>
      <c r="G100" s="24">
        <v>84</v>
      </c>
      <c r="H100" s="63">
        <v>12.6</v>
      </c>
      <c r="I100" s="146" t="s">
        <v>231</v>
      </c>
      <c r="J100" s="147"/>
      <c r="K100" s="87">
        <v>58</v>
      </c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</row>
    <row r="101" spans="1:42" s="50" customFormat="1" ht="60.75" thickBot="1" x14ac:dyDescent="0.3">
      <c r="A101" s="47" t="s">
        <v>30</v>
      </c>
      <c r="B101" s="48"/>
      <c r="C101" s="49">
        <f t="shared" ref="C101:H101" si="11">SUM(C95:C100)</f>
        <v>422</v>
      </c>
      <c r="D101" s="49">
        <f t="shared" si="11"/>
        <v>16.3</v>
      </c>
      <c r="E101" s="49">
        <f t="shared" si="11"/>
        <v>13.19</v>
      </c>
      <c r="F101" s="49">
        <f t="shared" si="11"/>
        <v>69.539999999999992</v>
      </c>
      <c r="G101" s="49">
        <f t="shared" si="11"/>
        <v>461.79999999999995</v>
      </c>
      <c r="H101" s="65">
        <f t="shared" si="11"/>
        <v>19.600000000000001</v>
      </c>
      <c r="I101" s="148"/>
      <c r="J101" s="149"/>
      <c r="K101" s="98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</row>
    <row r="102" spans="1:42" ht="15.75" thickBot="1" x14ac:dyDescent="0.3">
      <c r="A102" s="194" t="s">
        <v>54</v>
      </c>
      <c r="B102" s="195"/>
      <c r="C102" s="32"/>
      <c r="D102" s="32"/>
      <c r="E102" s="32"/>
      <c r="F102" s="37"/>
      <c r="G102" s="32"/>
      <c r="H102" s="63"/>
      <c r="I102" s="146"/>
      <c r="J102" s="147"/>
      <c r="K102" s="87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</row>
    <row r="103" spans="1:42" ht="15.75" thickBot="1" x14ac:dyDescent="0.3">
      <c r="A103" s="27"/>
      <c r="B103" s="26" t="s">
        <v>86</v>
      </c>
      <c r="C103" s="24">
        <v>20</v>
      </c>
      <c r="D103" s="24">
        <v>1.5</v>
      </c>
      <c r="E103" s="24">
        <v>1.9</v>
      </c>
      <c r="F103" s="24">
        <v>14.8</v>
      </c>
      <c r="G103" s="24">
        <v>83</v>
      </c>
      <c r="H103" s="63">
        <v>0</v>
      </c>
      <c r="I103" s="146" t="s">
        <v>232</v>
      </c>
      <c r="J103" s="147"/>
      <c r="K103" s="87">
        <v>59</v>
      </c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</row>
    <row r="104" spans="1:42" ht="20.45" customHeight="1" thickBot="1" x14ac:dyDescent="0.3">
      <c r="A104" s="27"/>
      <c r="B104" s="26" t="s">
        <v>98</v>
      </c>
      <c r="C104" s="24">
        <v>200</v>
      </c>
      <c r="D104" s="24">
        <v>4.2</v>
      </c>
      <c r="E104" s="24">
        <v>3.7</v>
      </c>
      <c r="F104" s="24">
        <v>30.2</v>
      </c>
      <c r="G104" s="24">
        <v>101.4</v>
      </c>
      <c r="H104" s="63">
        <v>1.44</v>
      </c>
      <c r="I104" s="146" t="s">
        <v>233</v>
      </c>
      <c r="J104" s="147"/>
      <c r="K104" s="87">
        <v>60</v>
      </c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</row>
    <row r="105" spans="1:42" s="50" customFormat="1" ht="75.75" thickBot="1" x14ac:dyDescent="0.3">
      <c r="A105" s="47" t="s">
        <v>32</v>
      </c>
      <c r="B105" s="48"/>
      <c r="C105" s="49">
        <v>220</v>
      </c>
      <c r="D105" s="49">
        <v>5.7</v>
      </c>
      <c r="E105" s="49">
        <v>5.6</v>
      </c>
      <c r="F105" s="49">
        <v>45</v>
      </c>
      <c r="G105" s="49">
        <v>184.4</v>
      </c>
      <c r="H105" s="65">
        <v>1.44</v>
      </c>
      <c r="I105" s="172"/>
      <c r="J105" s="173"/>
      <c r="K105" s="80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</row>
    <row r="106" spans="1:42" ht="15.75" thickBot="1" x14ac:dyDescent="0.3">
      <c r="A106" s="31" t="s">
        <v>1</v>
      </c>
      <c r="B106" s="37"/>
      <c r="C106" s="32"/>
      <c r="D106" s="32"/>
      <c r="E106" s="32"/>
      <c r="F106" s="32"/>
      <c r="G106" s="32"/>
      <c r="H106" s="63"/>
      <c r="I106" s="126"/>
      <c r="J106" s="127"/>
      <c r="K106" s="87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</row>
    <row r="107" spans="1:42" ht="28.15" customHeight="1" thickBot="1" x14ac:dyDescent="0.3">
      <c r="A107" s="27"/>
      <c r="B107" s="26" t="s">
        <v>87</v>
      </c>
      <c r="C107" s="24">
        <v>50</v>
      </c>
      <c r="D107" s="24">
        <v>0.8</v>
      </c>
      <c r="E107" s="24">
        <v>3.1</v>
      </c>
      <c r="F107" s="24">
        <v>3.3</v>
      </c>
      <c r="G107" s="24">
        <v>44</v>
      </c>
      <c r="H107" s="63">
        <v>3.1</v>
      </c>
      <c r="I107" s="126" t="s">
        <v>234</v>
      </c>
      <c r="J107" s="127"/>
      <c r="K107" s="87">
        <v>61</v>
      </c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</row>
    <row r="108" spans="1:42" ht="21.6" customHeight="1" thickBot="1" x14ac:dyDescent="0.3">
      <c r="A108" s="27"/>
      <c r="B108" s="26" t="s">
        <v>88</v>
      </c>
      <c r="C108" s="24">
        <v>180</v>
      </c>
      <c r="D108" s="24">
        <v>2.6</v>
      </c>
      <c r="E108" s="24">
        <v>3.9</v>
      </c>
      <c r="F108" s="24">
        <v>10.5</v>
      </c>
      <c r="G108" s="24">
        <v>87.7</v>
      </c>
      <c r="H108" s="63">
        <v>1.6</v>
      </c>
      <c r="I108" s="126" t="s">
        <v>235</v>
      </c>
      <c r="J108" s="127"/>
      <c r="K108" s="87">
        <v>62</v>
      </c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</row>
    <row r="109" spans="1:42" ht="23.45" customHeight="1" thickBot="1" x14ac:dyDescent="0.3">
      <c r="A109" s="27"/>
      <c r="B109" s="26" t="s">
        <v>89</v>
      </c>
      <c r="C109" s="24">
        <v>10</v>
      </c>
      <c r="D109" s="24">
        <v>0.74</v>
      </c>
      <c r="E109" s="24">
        <v>0.1</v>
      </c>
      <c r="F109" s="24">
        <v>4.5999999999999996</v>
      </c>
      <c r="G109" s="24">
        <v>22</v>
      </c>
      <c r="H109" s="63">
        <v>0</v>
      </c>
      <c r="I109" s="126" t="s">
        <v>236</v>
      </c>
      <c r="J109" s="127"/>
      <c r="K109" s="87">
        <v>63</v>
      </c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</row>
    <row r="110" spans="1:42" ht="33.6" customHeight="1" thickBot="1" x14ac:dyDescent="0.3">
      <c r="A110" s="27"/>
      <c r="B110" s="26" t="s">
        <v>90</v>
      </c>
      <c r="C110" s="24">
        <v>70</v>
      </c>
      <c r="D110" s="24">
        <v>8</v>
      </c>
      <c r="E110" s="24">
        <v>12.6</v>
      </c>
      <c r="F110" s="24">
        <v>7.5</v>
      </c>
      <c r="G110" s="24">
        <v>199</v>
      </c>
      <c r="H110" s="63">
        <v>0.6</v>
      </c>
      <c r="I110" s="126" t="s">
        <v>186</v>
      </c>
      <c r="J110" s="127"/>
      <c r="K110" s="90">
        <v>9</v>
      </c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</row>
    <row r="111" spans="1:42" ht="25.9" customHeight="1" thickBot="1" x14ac:dyDescent="0.3">
      <c r="A111" s="27"/>
      <c r="B111" s="26" t="s">
        <v>91</v>
      </c>
      <c r="C111" s="24">
        <v>150</v>
      </c>
      <c r="D111" s="24">
        <v>3.6</v>
      </c>
      <c r="E111" s="24">
        <v>5.4</v>
      </c>
      <c r="F111" s="24">
        <v>29.4</v>
      </c>
      <c r="G111" s="24">
        <v>181.2</v>
      </c>
      <c r="H111" s="63">
        <v>0</v>
      </c>
      <c r="I111" s="126" t="s">
        <v>239</v>
      </c>
      <c r="J111" s="127"/>
      <c r="K111" s="87">
        <v>69</v>
      </c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</row>
    <row r="112" spans="1:42" ht="27.6" customHeight="1" thickBot="1" x14ac:dyDescent="0.3">
      <c r="A112" s="27"/>
      <c r="B112" s="26" t="s">
        <v>38</v>
      </c>
      <c r="C112" s="24">
        <v>200</v>
      </c>
      <c r="D112" s="24">
        <v>0.6</v>
      </c>
      <c r="E112" s="24">
        <v>0.1</v>
      </c>
      <c r="F112" s="24">
        <v>20.100000000000001</v>
      </c>
      <c r="G112" s="24">
        <v>84</v>
      </c>
      <c r="H112" s="63">
        <v>0.2</v>
      </c>
      <c r="I112" s="130" t="s">
        <v>188</v>
      </c>
      <c r="J112" s="131"/>
      <c r="K112" s="83">
        <v>11</v>
      </c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</row>
    <row r="113" spans="1:42" ht="15.75" thickBot="1" x14ac:dyDescent="0.3">
      <c r="A113" s="27"/>
      <c r="B113" s="26" t="s">
        <v>29</v>
      </c>
      <c r="C113" s="24">
        <v>20</v>
      </c>
      <c r="D113" s="24">
        <v>1.5</v>
      </c>
      <c r="E113" s="24">
        <v>0.6</v>
      </c>
      <c r="F113" s="24">
        <v>8.02</v>
      </c>
      <c r="G113" s="24">
        <v>52.2</v>
      </c>
      <c r="H113" s="63">
        <v>0</v>
      </c>
      <c r="I113" s="126" t="s">
        <v>182</v>
      </c>
      <c r="J113" s="127"/>
      <c r="K113" s="87">
        <v>64</v>
      </c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</row>
    <row r="114" spans="1:42" ht="15.75" thickBot="1" x14ac:dyDescent="0.3">
      <c r="A114" s="27"/>
      <c r="B114" s="26" t="s">
        <v>39</v>
      </c>
      <c r="C114" s="24">
        <v>25</v>
      </c>
      <c r="D114" s="24">
        <v>2</v>
      </c>
      <c r="E114" s="24">
        <v>0.4</v>
      </c>
      <c r="F114" s="24">
        <v>1</v>
      </c>
      <c r="G114" s="24">
        <v>51.5</v>
      </c>
      <c r="H114" s="63">
        <v>0</v>
      </c>
      <c r="I114" s="126" t="s">
        <v>190</v>
      </c>
      <c r="J114" s="127"/>
      <c r="K114" s="87">
        <v>65</v>
      </c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</row>
    <row r="115" spans="1:42" s="50" customFormat="1" ht="29.25" thickBot="1" x14ac:dyDescent="0.3">
      <c r="A115" s="52" t="s">
        <v>40</v>
      </c>
      <c r="B115" s="48"/>
      <c r="C115" s="49">
        <f t="shared" ref="C115:H115" si="12">SUM(C107:C114)</f>
        <v>705</v>
      </c>
      <c r="D115" s="49">
        <f t="shared" si="12"/>
        <v>19.84</v>
      </c>
      <c r="E115" s="49">
        <f t="shared" si="12"/>
        <v>26.200000000000003</v>
      </c>
      <c r="F115" s="49">
        <f t="shared" si="12"/>
        <v>84.42</v>
      </c>
      <c r="G115" s="49">
        <f t="shared" si="12"/>
        <v>721.6</v>
      </c>
      <c r="H115" s="65">
        <f t="shared" si="12"/>
        <v>5.5</v>
      </c>
      <c r="I115" s="122"/>
      <c r="J115" s="123"/>
      <c r="K115" s="98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</row>
    <row r="116" spans="1:42" ht="15.75" thickBot="1" x14ac:dyDescent="0.3">
      <c r="A116" s="194" t="s">
        <v>3</v>
      </c>
      <c r="B116" s="195"/>
      <c r="C116" s="32"/>
      <c r="D116" s="32"/>
      <c r="E116" s="32"/>
      <c r="F116" s="32"/>
      <c r="G116" s="32"/>
      <c r="H116" s="63"/>
      <c r="I116" s="146"/>
      <c r="J116" s="147"/>
      <c r="K116" s="76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</row>
    <row r="117" spans="1:42" ht="15.75" thickBot="1" x14ac:dyDescent="0.3">
      <c r="A117" s="27"/>
      <c r="B117" s="26"/>
      <c r="C117" s="24"/>
      <c r="D117" s="24"/>
      <c r="E117" s="24"/>
      <c r="F117" s="24"/>
      <c r="G117" s="24"/>
      <c r="H117" s="64"/>
      <c r="I117" s="146"/>
      <c r="J117" s="147"/>
      <c r="K117" s="76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</row>
    <row r="118" spans="1:42" ht="24" customHeight="1" thickBot="1" x14ac:dyDescent="0.3">
      <c r="A118" s="33"/>
      <c r="B118" s="26" t="s">
        <v>92</v>
      </c>
      <c r="C118" s="24">
        <v>60</v>
      </c>
      <c r="D118" s="24">
        <v>1.5</v>
      </c>
      <c r="E118" s="24">
        <v>3.78</v>
      </c>
      <c r="F118" s="24">
        <v>6</v>
      </c>
      <c r="G118" s="24">
        <v>64.2</v>
      </c>
      <c r="H118" s="63">
        <v>7.56</v>
      </c>
      <c r="I118" s="146" t="s">
        <v>237</v>
      </c>
      <c r="J118" s="147"/>
      <c r="K118" s="87">
        <v>66</v>
      </c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</row>
    <row r="119" spans="1:42" ht="15.75" thickBot="1" x14ac:dyDescent="0.3">
      <c r="A119" s="33"/>
      <c r="B119" s="26" t="s">
        <v>93</v>
      </c>
      <c r="C119" s="24">
        <v>180</v>
      </c>
      <c r="D119" s="24">
        <v>6.8</v>
      </c>
      <c r="E119" s="24">
        <v>8</v>
      </c>
      <c r="F119" s="24">
        <v>17.2</v>
      </c>
      <c r="G119" s="24">
        <v>150</v>
      </c>
      <c r="H119" s="63">
        <v>13</v>
      </c>
      <c r="I119" s="146" t="s">
        <v>238</v>
      </c>
      <c r="J119" s="147"/>
      <c r="K119" s="87">
        <v>68</v>
      </c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</row>
    <row r="120" spans="1:42" ht="25.9" customHeight="1" thickBot="1" x14ac:dyDescent="0.3">
      <c r="A120" s="33"/>
      <c r="B120" s="26" t="s">
        <v>178</v>
      </c>
      <c r="C120" s="24">
        <v>20</v>
      </c>
      <c r="D120" s="24">
        <v>0.66</v>
      </c>
      <c r="E120" s="24">
        <v>3.7</v>
      </c>
      <c r="F120" s="24">
        <v>2.1</v>
      </c>
      <c r="G120" s="24">
        <v>40.5</v>
      </c>
      <c r="H120" s="63">
        <v>0.1</v>
      </c>
      <c r="I120" s="146" t="s">
        <v>202</v>
      </c>
      <c r="J120" s="147"/>
      <c r="K120" s="87">
        <v>67</v>
      </c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</row>
    <row r="121" spans="1:42" ht="15.75" customHeight="1" thickBot="1" x14ac:dyDescent="0.3">
      <c r="A121" s="33"/>
      <c r="B121" s="26" t="s">
        <v>44</v>
      </c>
      <c r="C121" s="24">
        <v>200</v>
      </c>
      <c r="D121" s="24">
        <v>0.2</v>
      </c>
      <c r="E121" s="24">
        <v>0.1</v>
      </c>
      <c r="F121" s="24">
        <v>10</v>
      </c>
      <c r="G121" s="24">
        <v>38</v>
      </c>
      <c r="H121" s="63">
        <v>0</v>
      </c>
      <c r="I121" s="126" t="s">
        <v>194</v>
      </c>
      <c r="J121" s="127"/>
      <c r="K121" s="83">
        <v>17</v>
      </c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</row>
    <row r="122" spans="1:42" ht="15.75" customHeight="1" thickBot="1" x14ac:dyDescent="0.3">
      <c r="A122" s="33"/>
      <c r="B122" s="26" t="s">
        <v>29</v>
      </c>
      <c r="C122" s="24">
        <v>30</v>
      </c>
      <c r="D122" s="24">
        <v>2.25</v>
      </c>
      <c r="E122" s="24">
        <v>0.9</v>
      </c>
      <c r="F122" s="24">
        <v>12</v>
      </c>
      <c r="G122" s="24">
        <v>78.3</v>
      </c>
      <c r="H122" s="63">
        <v>0</v>
      </c>
      <c r="I122" s="126" t="s">
        <v>182</v>
      </c>
      <c r="J122" s="127"/>
      <c r="K122" s="83">
        <v>22</v>
      </c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</row>
    <row r="123" spans="1:42" ht="21" customHeight="1" thickBot="1" x14ac:dyDescent="0.3">
      <c r="A123" s="33"/>
      <c r="B123" s="26" t="s">
        <v>39</v>
      </c>
      <c r="C123" s="24">
        <v>25</v>
      </c>
      <c r="D123" s="24">
        <v>2</v>
      </c>
      <c r="E123" s="24">
        <v>0.4</v>
      </c>
      <c r="F123" s="24">
        <v>1</v>
      </c>
      <c r="G123" s="24">
        <v>51.5</v>
      </c>
      <c r="H123" s="63">
        <v>0</v>
      </c>
      <c r="I123" s="146" t="s">
        <v>190</v>
      </c>
      <c r="J123" s="147"/>
      <c r="K123" s="87">
        <v>65</v>
      </c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</row>
    <row r="124" spans="1:42" s="50" customFormat="1" ht="57.75" thickBot="1" x14ac:dyDescent="0.3">
      <c r="A124" s="52" t="s">
        <v>46</v>
      </c>
      <c r="B124" s="48"/>
      <c r="C124" s="49">
        <f t="shared" ref="C124:H124" si="13">SUM(C118:C123)</f>
        <v>515</v>
      </c>
      <c r="D124" s="49">
        <f t="shared" si="13"/>
        <v>13.41</v>
      </c>
      <c r="E124" s="49">
        <f t="shared" si="13"/>
        <v>16.88</v>
      </c>
      <c r="F124" s="49">
        <f t="shared" si="13"/>
        <v>48.3</v>
      </c>
      <c r="G124" s="49">
        <f t="shared" si="13"/>
        <v>422.5</v>
      </c>
      <c r="H124" s="65">
        <f t="shared" si="13"/>
        <v>20.66</v>
      </c>
      <c r="I124" s="172"/>
      <c r="J124" s="173"/>
      <c r="K124" s="98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</row>
    <row r="125" spans="1:42" ht="43.5" thickBot="1" x14ac:dyDescent="0.3">
      <c r="A125" s="34" t="s">
        <v>94</v>
      </c>
      <c r="B125" s="35"/>
      <c r="C125" s="36">
        <f t="shared" ref="C125:H125" si="14">SUM(C101,C105,C115,C124)</f>
        <v>1862</v>
      </c>
      <c r="D125" s="36">
        <f t="shared" si="14"/>
        <v>55.25</v>
      </c>
      <c r="E125" s="36">
        <f t="shared" si="14"/>
        <v>61.870000000000005</v>
      </c>
      <c r="F125" s="36">
        <f t="shared" si="14"/>
        <v>247.26</v>
      </c>
      <c r="G125" s="36">
        <f t="shared" si="14"/>
        <v>1790.3</v>
      </c>
      <c r="H125" s="67">
        <f t="shared" si="14"/>
        <v>47.2</v>
      </c>
      <c r="I125" s="190"/>
      <c r="J125" s="191"/>
      <c r="K125" s="106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</row>
    <row r="126" spans="1:42" ht="15.75" thickBot="1" x14ac:dyDescent="0.3">
      <c r="A126" s="25" t="s">
        <v>95</v>
      </c>
      <c r="B126" s="26"/>
      <c r="C126" s="24"/>
      <c r="D126" s="24"/>
      <c r="E126" s="24"/>
      <c r="F126" s="24"/>
      <c r="G126" s="24"/>
      <c r="H126" s="63"/>
      <c r="I126" s="146"/>
      <c r="J126" s="147"/>
      <c r="K126" s="87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</row>
    <row r="127" spans="1:42" ht="15.75" thickBot="1" x14ac:dyDescent="0.3">
      <c r="A127" s="27" t="s">
        <v>25</v>
      </c>
      <c r="B127" s="26"/>
      <c r="C127" s="24"/>
      <c r="D127" s="24"/>
      <c r="E127" s="24"/>
      <c r="F127" s="24"/>
      <c r="G127" s="24"/>
      <c r="H127" s="63"/>
      <c r="I127" s="146"/>
      <c r="J127" s="147"/>
      <c r="K127" s="87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</row>
    <row r="128" spans="1:42" ht="12.75" customHeight="1" thickBot="1" x14ac:dyDescent="0.3">
      <c r="A128" s="27"/>
      <c r="B128" s="26" t="s">
        <v>96</v>
      </c>
      <c r="C128" s="24">
        <v>30</v>
      </c>
      <c r="D128" s="24">
        <v>4.5</v>
      </c>
      <c r="E128" s="24">
        <v>6.7</v>
      </c>
      <c r="F128" s="24">
        <v>6.3</v>
      </c>
      <c r="G128" s="24">
        <v>103.7</v>
      </c>
      <c r="H128" s="79">
        <v>0.08</v>
      </c>
      <c r="I128" s="170" t="s">
        <v>240</v>
      </c>
      <c r="J128" s="171"/>
      <c r="K128" s="91">
        <v>70</v>
      </c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</row>
    <row r="129" spans="1:42" ht="30" customHeight="1" thickBot="1" x14ac:dyDescent="0.3">
      <c r="A129" s="27"/>
      <c r="B129" s="26" t="s">
        <v>97</v>
      </c>
      <c r="C129" s="24">
        <v>200</v>
      </c>
      <c r="D129" s="24">
        <v>6.1</v>
      </c>
      <c r="E129" s="24">
        <v>6.4</v>
      </c>
      <c r="F129" s="24">
        <v>30.5</v>
      </c>
      <c r="G129" s="24">
        <v>203.9</v>
      </c>
      <c r="H129" s="64">
        <v>1.35</v>
      </c>
      <c r="I129" s="146" t="s">
        <v>241</v>
      </c>
      <c r="J129" s="147"/>
      <c r="K129" s="87">
        <v>71</v>
      </c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</row>
    <row r="130" spans="1:42" ht="31.5" customHeight="1" thickBot="1" x14ac:dyDescent="0.3">
      <c r="A130" s="27"/>
      <c r="B130" s="26" t="s">
        <v>299</v>
      </c>
      <c r="C130" s="24">
        <v>200</v>
      </c>
      <c r="D130" s="24">
        <v>5.8</v>
      </c>
      <c r="E130" s="24">
        <v>5</v>
      </c>
      <c r="F130" s="24">
        <v>8</v>
      </c>
      <c r="G130" s="24">
        <v>101</v>
      </c>
      <c r="H130" s="63">
        <v>1.4</v>
      </c>
      <c r="I130" s="170" t="s">
        <v>183</v>
      </c>
      <c r="J130" s="171"/>
      <c r="K130" s="91">
        <v>72</v>
      </c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</row>
    <row r="131" spans="1:42" s="50" customFormat="1" ht="60.75" thickBot="1" x14ac:dyDescent="0.3">
      <c r="A131" s="47" t="s">
        <v>30</v>
      </c>
      <c r="B131" s="48"/>
      <c r="C131" s="49">
        <v>430</v>
      </c>
      <c r="D131" s="49">
        <v>14.8</v>
      </c>
      <c r="E131" s="49">
        <v>16.8</v>
      </c>
      <c r="F131" s="49">
        <v>67</v>
      </c>
      <c r="G131" s="49">
        <v>409</v>
      </c>
      <c r="H131" s="65">
        <v>2.87</v>
      </c>
      <c r="I131" s="172"/>
      <c r="J131" s="173"/>
      <c r="K131" s="98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</row>
    <row r="132" spans="1:42" ht="15.75" thickBot="1" x14ac:dyDescent="0.3">
      <c r="A132" s="194" t="s">
        <v>54</v>
      </c>
      <c r="B132" s="195"/>
      <c r="C132" s="32"/>
      <c r="D132" s="32"/>
      <c r="E132" s="32"/>
      <c r="F132" s="32"/>
      <c r="G132" s="32"/>
      <c r="H132" s="63"/>
      <c r="I132" s="170"/>
      <c r="J132" s="171"/>
      <c r="K132" s="91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</row>
    <row r="133" spans="1:42" ht="24.6" customHeight="1" thickBot="1" x14ac:dyDescent="0.3">
      <c r="A133" s="27"/>
      <c r="B133" s="26" t="s">
        <v>60</v>
      </c>
      <c r="C133" s="24">
        <v>100</v>
      </c>
      <c r="D133" s="24">
        <v>1.5</v>
      </c>
      <c r="E133" s="24">
        <v>0.5</v>
      </c>
      <c r="F133" s="24">
        <v>21</v>
      </c>
      <c r="G133" s="24">
        <v>95</v>
      </c>
      <c r="H133" s="63">
        <v>10</v>
      </c>
      <c r="I133" s="126" t="s">
        <v>204</v>
      </c>
      <c r="J133" s="127"/>
      <c r="K133" s="85">
        <v>30</v>
      </c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</row>
    <row r="134" spans="1:42" s="50" customFormat="1" ht="75.75" thickBot="1" x14ac:dyDescent="0.3">
      <c r="A134" s="47" t="s">
        <v>32</v>
      </c>
      <c r="B134" s="48"/>
      <c r="C134" s="49">
        <v>100</v>
      </c>
      <c r="D134" s="49">
        <v>1.5</v>
      </c>
      <c r="E134" s="49">
        <v>0.5</v>
      </c>
      <c r="F134" s="49">
        <v>21</v>
      </c>
      <c r="G134" s="49">
        <v>95</v>
      </c>
      <c r="H134" s="65">
        <v>10</v>
      </c>
      <c r="I134" s="174"/>
      <c r="J134" s="175"/>
      <c r="K134" s="104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</row>
    <row r="135" spans="1:42" ht="15.75" thickBot="1" x14ac:dyDescent="0.3">
      <c r="A135" s="27" t="s">
        <v>33</v>
      </c>
      <c r="B135" s="37"/>
      <c r="C135" s="32"/>
      <c r="D135" s="32"/>
      <c r="E135" s="32"/>
      <c r="F135" s="32"/>
      <c r="G135" s="32"/>
      <c r="H135" s="63"/>
      <c r="I135" s="146"/>
      <c r="J135" s="147"/>
      <c r="K135" s="85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</row>
    <row r="136" spans="1:42" ht="22.9" customHeight="1" thickBot="1" x14ac:dyDescent="0.3">
      <c r="A136" s="27"/>
      <c r="B136" s="26" t="s">
        <v>99</v>
      </c>
      <c r="C136" s="24">
        <v>60</v>
      </c>
      <c r="D136" s="24">
        <v>0.9</v>
      </c>
      <c r="E136" s="24">
        <v>2.16</v>
      </c>
      <c r="F136" s="24">
        <v>15.1</v>
      </c>
      <c r="G136" s="24">
        <v>43.2</v>
      </c>
      <c r="H136" s="63">
        <v>4.4400000000000004</v>
      </c>
      <c r="I136" s="170" t="s">
        <v>242</v>
      </c>
      <c r="J136" s="171"/>
      <c r="K136" s="105">
        <v>73</v>
      </c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</row>
    <row r="137" spans="1:42" ht="33" customHeight="1" thickBot="1" x14ac:dyDescent="0.3">
      <c r="A137" s="27"/>
      <c r="B137" s="26" t="s">
        <v>100</v>
      </c>
      <c r="C137" s="24">
        <v>200</v>
      </c>
      <c r="D137" s="24">
        <v>4.5</v>
      </c>
      <c r="E137" s="24">
        <v>2.4</v>
      </c>
      <c r="F137" s="24">
        <v>32.5</v>
      </c>
      <c r="G137" s="24">
        <v>99</v>
      </c>
      <c r="H137" s="63">
        <v>9</v>
      </c>
      <c r="I137" s="146" t="s">
        <v>243</v>
      </c>
      <c r="J137" s="147"/>
      <c r="K137" s="85" t="s">
        <v>244</v>
      </c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</row>
    <row r="138" spans="1:42" ht="27" customHeight="1" thickBot="1" x14ac:dyDescent="0.3">
      <c r="A138" s="27"/>
      <c r="B138" s="26" t="s">
        <v>165</v>
      </c>
      <c r="C138" s="24">
        <v>150</v>
      </c>
      <c r="D138" s="24">
        <v>4.0999999999999996</v>
      </c>
      <c r="E138" s="24">
        <v>7.7</v>
      </c>
      <c r="F138" s="24">
        <v>15.4</v>
      </c>
      <c r="G138" s="24">
        <v>147.1</v>
      </c>
      <c r="H138" s="63">
        <v>5</v>
      </c>
      <c r="I138" s="170" t="s">
        <v>245</v>
      </c>
      <c r="J138" s="171"/>
      <c r="K138" s="77">
        <v>76</v>
      </c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</row>
    <row r="139" spans="1:42" ht="32.450000000000003" customHeight="1" thickBot="1" x14ac:dyDescent="0.3">
      <c r="A139" s="27"/>
      <c r="B139" s="26" t="s">
        <v>101</v>
      </c>
      <c r="C139" s="24">
        <v>70</v>
      </c>
      <c r="D139" s="24">
        <v>4</v>
      </c>
      <c r="E139" s="24">
        <v>8</v>
      </c>
      <c r="F139" s="24">
        <v>5</v>
      </c>
      <c r="G139" s="24">
        <v>151.69999999999999</v>
      </c>
      <c r="H139" s="63">
        <v>0</v>
      </c>
      <c r="I139" s="146" t="s">
        <v>246</v>
      </c>
      <c r="J139" s="147"/>
      <c r="K139" s="76" t="s">
        <v>247</v>
      </c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</row>
    <row r="140" spans="1:42" ht="15.75" thickBot="1" x14ac:dyDescent="0.3">
      <c r="A140" s="27"/>
      <c r="B140" s="26" t="s">
        <v>70</v>
      </c>
      <c r="C140" s="24">
        <v>200</v>
      </c>
      <c r="D140" s="24">
        <v>1</v>
      </c>
      <c r="E140" s="24">
        <v>0.2</v>
      </c>
      <c r="F140" s="24">
        <v>20.2</v>
      </c>
      <c r="G140" s="24">
        <v>86</v>
      </c>
      <c r="H140" s="63">
        <v>4</v>
      </c>
      <c r="I140" s="126" t="s">
        <v>220</v>
      </c>
      <c r="J140" s="127"/>
      <c r="K140" s="87">
        <v>48</v>
      </c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</row>
    <row r="141" spans="1:42" ht="15.75" thickBot="1" x14ac:dyDescent="0.3">
      <c r="A141" s="27"/>
      <c r="B141" s="26" t="s">
        <v>29</v>
      </c>
      <c r="C141" s="24">
        <v>30</v>
      </c>
      <c r="D141" s="24">
        <v>2.25</v>
      </c>
      <c r="E141" s="24">
        <v>0.9</v>
      </c>
      <c r="F141" s="24">
        <v>12</v>
      </c>
      <c r="G141" s="24">
        <v>78.3</v>
      </c>
      <c r="H141" s="63">
        <v>0</v>
      </c>
      <c r="I141" s="126" t="s">
        <v>182</v>
      </c>
      <c r="J141" s="127"/>
      <c r="K141" s="83">
        <v>22</v>
      </c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</row>
    <row r="142" spans="1:42" ht="21" customHeight="1" thickBot="1" x14ac:dyDescent="0.3">
      <c r="A142" s="27"/>
      <c r="B142" s="26" t="s">
        <v>39</v>
      </c>
      <c r="C142" s="24">
        <v>50</v>
      </c>
      <c r="D142" s="24">
        <v>4</v>
      </c>
      <c r="E142" s="24">
        <v>0.8</v>
      </c>
      <c r="F142" s="24">
        <v>2</v>
      </c>
      <c r="G142" s="24">
        <v>103</v>
      </c>
      <c r="H142" s="63">
        <v>0</v>
      </c>
      <c r="I142" s="126" t="s">
        <v>190</v>
      </c>
      <c r="J142" s="127"/>
      <c r="K142" s="83">
        <v>13</v>
      </c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</row>
    <row r="143" spans="1:42" s="50" customFormat="1" ht="30.75" thickBot="1" x14ac:dyDescent="0.3">
      <c r="A143" s="47" t="s">
        <v>40</v>
      </c>
      <c r="B143" s="48"/>
      <c r="C143" s="49">
        <f t="shared" ref="C143:H143" si="15">SUM(C136:C142)</f>
        <v>760</v>
      </c>
      <c r="D143" s="49">
        <f t="shared" si="15"/>
        <v>20.75</v>
      </c>
      <c r="E143" s="49">
        <f t="shared" si="15"/>
        <v>22.16</v>
      </c>
      <c r="F143" s="49">
        <f t="shared" si="15"/>
        <v>102.2</v>
      </c>
      <c r="G143" s="49">
        <f t="shared" si="15"/>
        <v>708.3</v>
      </c>
      <c r="H143" s="65">
        <f t="shared" si="15"/>
        <v>22.44</v>
      </c>
      <c r="I143" s="172"/>
      <c r="J143" s="173"/>
      <c r="K143" s="80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</row>
    <row r="144" spans="1:42" ht="15.75" thickBot="1" x14ac:dyDescent="0.3">
      <c r="A144" s="194" t="s">
        <v>3</v>
      </c>
      <c r="B144" s="195"/>
      <c r="C144" s="32"/>
      <c r="D144" s="32"/>
      <c r="E144" s="32"/>
      <c r="F144" s="32"/>
      <c r="G144" s="32"/>
      <c r="H144" s="63"/>
      <c r="I144" s="170"/>
      <c r="J144" s="171"/>
      <c r="K144" s="77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</row>
    <row r="145" spans="1:42" ht="30.75" thickBot="1" x14ac:dyDescent="0.3">
      <c r="A145" s="27"/>
      <c r="B145" s="26" t="s">
        <v>102</v>
      </c>
      <c r="C145" s="24">
        <v>60</v>
      </c>
      <c r="D145" s="24">
        <v>0.87</v>
      </c>
      <c r="E145" s="24">
        <v>3.6</v>
      </c>
      <c r="F145" s="24">
        <v>15</v>
      </c>
      <c r="G145" s="24">
        <v>56.4</v>
      </c>
      <c r="H145" s="63">
        <v>10.199999999999999</v>
      </c>
      <c r="I145" s="126" t="s">
        <v>198</v>
      </c>
      <c r="J145" s="127"/>
      <c r="K145" s="83">
        <v>24</v>
      </c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</row>
    <row r="146" spans="1:42" ht="28.15" customHeight="1" thickBot="1" x14ac:dyDescent="0.3">
      <c r="A146" s="27"/>
      <c r="B146" s="26" t="s">
        <v>103</v>
      </c>
      <c r="C146" s="24">
        <v>80</v>
      </c>
      <c r="D146" s="24">
        <v>4.0999999999999996</v>
      </c>
      <c r="E146" s="24">
        <v>10.8</v>
      </c>
      <c r="F146" s="24">
        <v>14</v>
      </c>
      <c r="G146" s="24">
        <v>161.6</v>
      </c>
      <c r="H146" s="63">
        <v>0.5</v>
      </c>
      <c r="I146" s="126" t="s">
        <v>249</v>
      </c>
      <c r="J146" s="127"/>
      <c r="K146" s="87" t="s">
        <v>248</v>
      </c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</row>
    <row r="147" spans="1:42" ht="22.15" customHeight="1" thickBot="1" x14ac:dyDescent="0.3">
      <c r="A147" s="27"/>
      <c r="B147" s="26" t="s">
        <v>104</v>
      </c>
      <c r="C147" s="24">
        <v>150</v>
      </c>
      <c r="D147" s="24">
        <v>2.2999999999999998</v>
      </c>
      <c r="E147" s="24">
        <v>4.7</v>
      </c>
      <c r="F147" s="24">
        <v>30</v>
      </c>
      <c r="G147" s="24">
        <v>179.3</v>
      </c>
      <c r="H147" s="63">
        <v>0</v>
      </c>
      <c r="I147" s="130" t="s">
        <v>250</v>
      </c>
      <c r="J147" s="131"/>
      <c r="K147" s="91">
        <v>81</v>
      </c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</row>
    <row r="148" spans="1:42" ht="15.75" thickBot="1" x14ac:dyDescent="0.3">
      <c r="A148" s="27"/>
      <c r="B148" s="26" t="s">
        <v>52</v>
      </c>
      <c r="C148" s="24">
        <v>200</v>
      </c>
      <c r="D148" s="24">
        <v>1.6</v>
      </c>
      <c r="E148" s="24">
        <v>1.3</v>
      </c>
      <c r="F148" s="24">
        <v>11.5</v>
      </c>
      <c r="G148" s="24">
        <v>64</v>
      </c>
      <c r="H148" s="63">
        <v>0.3</v>
      </c>
      <c r="I148" s="146" t="s">
        <v>197</v>
      </c>
      <c r="J148" s="147"/>
      <c r="K148" s="87">
        <v>82</v>
      </c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</row>
    <row r="149" spans="1:42" ht="15.75" customHeight="1" x14ac:dyDescent="0.25">
      <c r="A149" s="166"/>
      <c r="B149" s="168" t="s">
        <v>39</v>
      </c>
      <c r="C149" s="132">
        <v>25</v>
      </c>
      <c r="D149" s="132">
        <v>2</v>
      </c>
      <c r="E149" s="132">
        <v>0.4</v>
      </c>
      <c r="F149" s="132">
        <v>1</v>
      </c>
      <c r="G149" s="132">
        <v>51.5</v>
      </c>
      <c r="H149" s="158">
        <v>0</v>
      </c>
      <c r="I149" s="158" t="s">
        <v>190</v>
      </c>
      <c r="J149" s="164"/>
      <c r="K149" s="201">
        <v>65</v>
      </c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</row>
    <row r="150" spans="1:42" ht="15.75" customHeight="1" thickBot="1" x14ac:dyDescent="0.3">
      <c r="A150" s="167"/>
      <c r="B150" s="169"/>
      <c r="C150" s="133"/>
      <c r="D150" s="133"/>
      <c r="E150" s="133"/>
      <c r="F150" s="133"/>
      <c r="G150" s="133"/>
      <c r="H150" s="159"/>
      <c r="I150" s="159"/>
      <c r="J150" s="165"/>
      <c r="K150" s="202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</row>
    <row r="151" spans="1:42" ht="15.75" customHeight="1" thickBot="1" x14ac:dyDescent="0.3">
      <c r="A151" s="27"/>
      <c r="B151" s="26" t="s">
        <v>29</v>
      </c>
      <c r="C151" s="24">
        <v>30</v>
      </c>
      <c r="D151" s="24">
        <v>2.25</v>
      </c>
      <c r="E151" s="24">
        <v>0.9</v>
      </c>
      <c r="F151" s="24">
        <v>12</v>
      </c>
      <c r="G151" s="24">
        <v>78.3</v>
      </c>
      <c r="H151" s="63">
        <v>0</v>
      </c>
      <c r="I151" s="126" t="s">
        <v>182</v>
      </c>
      <c r="J151" s="127"/>
      <c r="K151" s="83">
        <v>22</v>
      </c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</row>
    <row r="152" spans="1:42" s="50" customFormat="1" ht="45.75" thickBot="1" x14ac:dyDescent="0.3">
      <c r="A152" s="47" t="s">
        <v>46</v>
      </c>
      <c r="B152" s="48"/>
      <c r="C152" s="49">
        <f t="shared" ref="C152:H152" si="16">SUM(C145:C151)</f>
        <v>545</v>
      </c>
      <c r="D152" s="49">
        <f t="shared" si="16"/>
        <v>13.12</v>
      </c>
      <c r="E152" s="49">
        <f t="shared" si="16"/>
        <v>21.7</v>
      </c>
      <c r="F152" s="49">
        <f t="shared" si="16"/>
        <v>83.5</v>
      </c>
      <c r="G152" s="49">
        <f t="shared" si="16"/>
        <v>591.09999999999991</v>
      </c>
      <c r="H152" s="65">
        <f t="shared" si="16"/>
        <v>11</v>
      </c>
      <c r="I152" s="148"/>
      <c r="J152" s="149"/>
      <c r="K152" s="80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</row>
    <row r="153" spans="1:42" ht="43.5" thickBot="1" x14ac:dyDescent="0.3">
      <c r="A153" s="34" t="s">
        <v>105</v>
      </c>
      <c r="B153" s="38"/>
      <c r="C153" s="36">
        <f t="shared" ref="C153:H153" si="17">SUM(C131,C134,C143,C152)</f>
        <v>1835</v>
      </c>
      <c r="D153" s="36">
        <f t="shared" si="17"/>
        <v>50.169999999999995</v>
      </c>
      <c r="E153" s="36">
        <f t="shared" si="17"/>
        <v>61.16</v>
      </c>
      <c r="F153" s="36">
        <f t="shared" si="17"/>
        <v>273.7</v>
      </c>
      <c r="G153" s="36">
        <f t="shared" si="17"/>
        <v>1803.3999999999999</v>
      </c>
      <c r="H153" s="67">
        <f t="shared" si="17"/>
        <v>46.31</v>
      </c>
      <c r="I153" s="160"/>
      <c r="J153" s="161"/>
      <c r="K153" s="100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</row>
    <row r="154" spans="1:42" ht="15.75" thickBot="1" x14ac:dyDescent="0.3">
      <c r="A154" s="203" t="s">
        <v>106</v>
      </c>
      <c r="B154" s="204"/>
      <c r="C154" s="204"/>
      <c r="D154" s="204"/>
      <c r="E154" s="204"/>
      <c r="F154" s="204"/>
      <c r="G154" s="204"/>
      <c r="H154" s="205"/>
      <c r="I154" s="162"/>
      <c r="J154" s="163"/>
      <c r="K154" s="77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</row>
    <row r="155" spans="1:42" ht="15.75" thickBot="1" x14ac:dyDescent="0.3">
      <c r="A155" s="39" t="s">
        <v>107</v>
      </c>
      <c r="B155" s="28"/>
      <c r="C155" s="30"/>
      <c r="D155" s="30"/>
      <c r="E155" s="30"/>
      <c r="F155" s="30"/>
      <c r="G155" s="30"/>
      <c r="H155" s="107"/>
      <c r="I155" s="188"/>
      <c r="J155" s="189"/>
      <c r="K155" s="76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</row>
    <row r="156" spans="1:42" ht="40.15" customHeight="1" thickBot="1" x14ac:dyDescent="0.3">
      <c r="A156" s="27" t="s">
        <v>25</v>
      </c>
      <c r="B156" s="26" t="s">
        <v>108</v>
      </c>
      <c r="C156" s="24">
        <v>180</v>
      </c>
      <c r="D156" s="24">
        <v>3.3</v>
      </c>
      <c r="E156" s="24">
        <v>7.44</v>
      </c>
      <c r="F156" s="24">
        <v>25.6</v>
      </c>
      <c r="G156" s="24">
        <v>194.6</v>
      </c>
      <c r="H156" s="63">
        <v>1.33</v>
      </c>
      <c r="I156" s="170" t="s">
        <v>251</v>
      </c>
      <c r="J156" s="171"/>
      <c r="K156" s="91">
        <v>83</v>
      </c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</row>
    <row r="157" spans="1:42" ht="20.45" customHeight="1" thickBot="1" x14ac:dyDescent="0.3">
      <c r="A157" s="27"/>
      <c r="B157" s="55" t="s">
        <v>177</v>
      </c>
      <c r="C157" s="57">
        <v>200</v>
      </c>
      <c r="D157" s="57">
        <v>5.8</v>
      </c>
      <c r="E157" s="57">
        <v>5.3</v>
      </c>
      <c r="F157" s="57">
        <v>9.1</v>
      </c>
      <c r="G157" s="57">
        <v>107</v>
      </c>
      <c r="H157" s="69">
        <v>1.4</v>
      </c>
      <c r="I157" s="146" t="s">
        <v>213</v>
      </c>
      <c r="J157" s="147"/>
      <c r="K157" s="87">
        <v>84</v>
      </c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</row>
    <row r="158" spans="1:42" ht="15.75" thickBot="1" x14ac:dyDescent="0.3">
      <c r="A158" s="27"/>
      <c r="B158" s="26" t="s">
        <v>29</v>
      </c>
      <c r="C158" s="24">
        <v>20</v>
      </c>
      <c r="D158" s="24">
        <v>1.5</v>
      </c>
      <c r="E158" s="24">
        <v>0.6</v>
      </c>
      <c r="F158" s="24">
        <v>8.02</v>
      </c>
      <c r="G158" s="24">
        <v>52.2</v>
      </c>
      <c r="H158" s="63">
        <v>0</v>
      </c>
      <c r="I158" s="126" t="s">
        <v>182</v>
      </c>
      <c r="J158" s="127"/>
      <c r="K158" s="87">
        <v>64</v>
      </c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</row>
    <row r="159" spans="1:42" s="50" customFormat="1" ht="60.75" thickBot="1" x14ac:dyDescent="0.3">
      <c r="A159" s="47" t="s">
        <v>30</v>
      </c>
      <c r="B159" s="48"/>
      <c r="C159" s="49">
        <f t="shared" ref="C159:H159" si="18">SUM(C156:C158)</f>
        <v>400</v>
      </c>
      <c r="D159" s="49">
        <f t="shared" si="18"/>
        <v>10.6</v>
      </c>
      <c r="E159" s="49">
        <f t="shared" si="18"/>
        <v>13.34</v>
      </c>
      <c r="F159" s="49">
        <f t="shared" si="18"/>
        <v>42.72</v>
      </c>
      <c r="G159" s="49">
        <f t="shared" si="18"/>
        <v>353.8</v>
      </c>
      <c r="H159" s="65">
        <f t="shared" si="18"/>
        <v>2.73</v>
      </c>
      <c r="I159" s="172"/>
      <c r="J159" s="173"/>
      <c r="K159" s="98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</row>
    <row r="160" spans="1:42" ht="15.75" thickBot="1" x14ac:dyDescent="0.3">
      <c r="A160" s="194" t="s">
        <v>54</v>
      </c>
      <c r="B160" s="195"/>
      <c r="C160" s="32"/>
      <c r="D160" s="32"/>
      <c r="E160" s="32"/>
      <c r="F160" s="32"/>
      <c r="G160" s="32"/>
      <c r="H160" s="68"/>
      <c r="I160" s="170"/>
      <c r="J160" s="171"/>
      <c r="K160" s="91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</row>
    <row r="161" spans="1:42" ht="15.75" thickBot="1" x14ac:dyDescent="0.3">
      <c r="A161" s="27"/>
      <c r="B161" s="26" t="s">
        <v>70</v>
      </c>
      <c r="C161" s="24">
        <v>200</v>
      </c>
      <c r="D161" s="24">
        <v>1</v>
      </c>
      <c r="E161" s="24">
        <v>0.2</v>
      </c>
      <c r="F161" s="24">
        <v>20.2</v>
      </c>
      <c r="G161" s="24">
        <v>86</v>
      </c>
      <c r="H161" s="63">
        <v>4</v>
      </c>
      <c r="I161" s="126" t="s">
        <v>220</v>
      </c>
      <c r="J161" s="127"/>
      <c r="K161" s="87">
        <v>48</v>
      </c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</row>
    <row r="162" spans="1:42" s="50" customFormat="1" ht="75.75" thickBot="1" x14ac:dyDescent="0.3">
      <c r="A162" s="47" t="s">
        <v>32</v>
      </c>
      <c r="B162" s="48"/>
      <c r="C162" s="49">
        <v>200</v>
      </c>
      <c r="D162" s="49">
        <v>1</v>
      </c>
      <c r="E162" s="49">
        <v>0.2</v>
      </c>
      <c r="F162" s="49">
        <v>20.2</v>
      </c>
      <c r="G162" s="49">
        <v>86</v>
      </c>
      <c r="H162" s="65">
        <v>4</v>
      </c>
      <c r="I162" s="172"/>
      <c r="J162" s="173"/>
      <c r="K162" s="98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</row>
    <row r="163" spans="1:42" ht="15.75" thickBot="1" x14ac:dyDescent="0.3">
      <c r="A163" s="31" t="s">
        <v>1</v>
      </c>
      <c r="B163" s="26"/>
      <c r="C163" s="24"/>
      <c r="D163" s="24"/>
      <c r="E163" s="24"/>
      <c r="F163" s="24"/>
      <c r="G163" s="24"/>
      <c r="H163" s="63"/>
      <c r="I163" s="192"/>
      <c r="J163" s="193"/>
      <c r="K163" s="87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</row>
    <row r="164" spans="1:42" ht="28.9" customHeight="1" thickBot="1" x14ac:dyDescent="0.3">
      <c r="A164" s="27"/>
      <c r="B164" s="26" t="s">
        <v>109</v>
      </c>
      <c r="C164" s="24">
        <v>55</v>
      </c>
      <c r="D164" s="24">
        <v>1.1499999999999999</v>
      </c>
      <c r="E164" s="24">
        <v>3.46</v>
      </c>
      <c r="F164" s="24">
        <v>14.5</v>
      </c>
      <c r="G164" s="24">
        <v>54</v>
      </c>
      <c r="H164" s="63">
        <v>5.83</v>
      </c>
      <c r="I164" s="170" t="s">
        <v>252</v>
      </c>
      <c r="J164" s="171"/>
      <c r="K164" s="91">
        <v>85</v>
      </c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</row>
    <row r="165" spans="1:42" ht="28.9" customHeight="1" thickBot="1" x14ac:dyDescent="0.3">
      <c r="A165" s="27"/>
      <c r="B165" s="26" t="s">
        <v>110</v>
      </c>
      <c r="C165" s="24">
        <v>180</v>
      </c>
      <c r="D165" s="24">
        <v>1.33</v>
      </c>
      <c r="E165" s="24">
        <v>3.2</v>
      </c>
      <c r="F165" s="24">
        <v>5</v>
      </c>
      <c r="G165" s="24">
        <v>54</v>
      </c>
      <c r="H165" s="63">
        <v>5.76</v>
      </c>
      <c r="I165" s="146" t="s">
        <v>253</v>
      </c>
      <c r="J165" s="147"/>
      <c r="K165" s="87">
        <v>86</v>
      </c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</row>
    <row r="166" spans="1:42" ht="15.75" thickBot="1" x14ac:dyDescent="0.3">
      <c r="A166" s="27"/>
      <c r="B166" s="26" t="s">
        <v>74</v>
      </c>
      <c r="C166" s="24">
        <v>8</v>
      </c>
      <c r="D166" s="24">
        <v>0.2</v>
      </c>
      <c r="E166" s="24">
        <v>1.2</v>
      </c>
      <c r="F166" s="24">
        <v>0.3</v>
      </c>
      <c r="G166" s="24">
        <v>13</v>
      </c>
      <c r="H166" s="63">
        <v>0</v>
      </c>
      <c r="I166" s="126" t="s">
        <v>217</v>
      </c>
      <c r="J166" s="127"/>
      <c r="K166" s="83">
        <v>45</v>
      </c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</row>
    <row r="167" spans="1:42" ht="30.75" customHeight="1" thickBot="1" x14ac:dyDescent="0.3">
      <c r="A167" s="27"/>
      <c r="B167" s="26" t="s">
        <v>111</v>
      </c>
      <c r="C167" s="24">
        <v>70</v>
      </c>
      <c r="D167" s="24">
        <v>8.75</v>
      </c>
      <c r="E167" s="24">
        <v>8.5</v>
      </c>
      <c r="F167" s="24">
        <v>13.6</v>
      </c>
      <c r="G167" s="24">
        <v>59</v>
      </c>
      <c r="H167" s="63">
        <v>0.49</v>
      </c>
      <c r="I167" s="170" t="s">
        <v>254</v>
      </c>
      <c r="J167" s="171"/>
      <c r="K167" s="91">
        <v>87</v>
      </c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</row>
    <row r="168" spans="1:42" ht="22.9" customHeight="1" thickBot="1" x14ac:dyDescent="0.3">
      <c r="A168" s="27"/>
      <c r="B168" s="26" t="s">
        <v>166</v>
      </c>
      <c r="C168" s="24">
        <v>150</v>
      </c>
      <c r="D168" s="24">
        <v>3.75</v>
      </c>
      <c r="E168" s="24">
        <v>3.9</v>
      </c>
      <c r="F168" s="24">
        <v>39.6</v>
      </c>
      <c r="G168" s="24">
        <v>171</v>
      </c>
      <c r="H168" s="63">
        <v>10.6</v>
      </c>
      <c r="I168" s="126" t="s">
        <v>239</v>
      </c>
      <c r="J168" s="127"/>
      <c r="K168" s="87">
        <v>69</v>
      </c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</row>
    <row r="169" spans="1:42" ht="22.9" customHeight="1" thickBot="1" x14ac:dyDescent="0.3">
      <c r="A169" s="27"/>
      <c r="B169" s="26" t="s">
        <v>38</v>
      </c>
      <c r="C169" s="24">
        <v>180</v>
      </c>
      <c r="D169" s="24">
        <v>0.5</v>
      </c>
      <c r="E169" s="24">
        <v>0.1</v>
      </c>
      <c r="F169" s="24">
        <v>18.100000000000001</v>
      </c>
      <c r="G169" s="24">
        <v>75.599999999999994</v>
      </c>
      <c r="H169" s="63">
        <v>0.18</v>
      </c>
      <c r="I169" s="126" t="s">
        <v>188</v>
      </c>
      <c r="J169" s="127"/>
      <c r="K169" s="87">
        <v>35</v>
      </c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</row>
    <row r="170" spans="1:42" ht="15.75" thickBot="1" x14ac:dyDescent="0.3">
      <c r="A170" s="27"/>
      <c r="B170" s="26" t="s">
        <v>29</v>
      </c>
      <c r="C170" s="24">
        <v>30</v>
      </c>
      <c r="D170" s="24">
        <v>2.25</v>
      </c>
      <c r="E170" s="24">
        <v>0.9</v>
      </c>
      <c r="F170" s="24">
        <v>12</v>
      </c>
      <c r="G170" s="24">
        <v>78.3</v>
      </c>
      <c r="H170" s="63">
        <v>0</v>
      </c>
      <c r="I170" s="126" t="s">
        <v>182</v>
      </c>
      <c r="J170" s="127"/>
      <c r="K170" s="83">
        <v>22</v>
      </c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</row>
    <row r="171" spans="1:42" ht="15.75" customHeight="1" thickBot="1" x14ac:dyDescent="0.3">
      <c r="A171" s="27"/>
      <c r="B171" s="26" t="s">
        <v>39</v>
      </c>
      <c r="C171" s="24">
        <v>25</v>
      </c>
      <c r="D171" s="24">
        <v>2</v>
      </c>
      <c r="E171" s="24">
        <v>0.4</v>
      </c>
      <c r="F171" s="24">
        <v>1</v>
      </c>
      <c r="G171" s="24">
        <v>51.5</v>
      </c>
      <c r="H171" s="63">
        <v>0</v>
      </c>
      <c r="I171" s="134" t="s">
        <v>190</v>
      </c>
      <c r="J171" s="136"/>
      <c r="K171" s="83">
        <v>65</v>
      </c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</row>
    <row r="172" spans="1:42" ht="15.75" customHeight="1" thickBot="1" x14ac:dyDescent="0.3">
      <c r="A172" s="27"/>
      <c r="B172" s="26" t="s">
        <v>45</v>
      </c>
      <c r="C172" s="24">
        <v>25</v>
      </c>
      <c r="D172" s="24">
        <v>1</v>
      </c>
      <c r="E172" s="24">
        <v>7.65</v>
      </c>
      <c r="F172" s="24">
        <v>15.6</v>
      </c>
      <c r="G172" s="24">
        <v>135.25</v>
      </c>
      <c r="H172" s="63">
        <v>0</v>
      </c>
      <c r="I172" s="126" t="s">
        <v>189</v>
      </c>
      <c r="J172" s="127"/>
      <c r="K172" s="91">
        <v>12</v>
      </c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</row>
    <row r="173" spans="1:42" s="50" customFormat="1" ht="30.75" thickBot="1" x14ac:dyDescent="0.3">
      <c r="A173" s="47" t="s">
        <v>40</v>
      </c>
      <c r="B173" s="48"/>
      <c r="C173" s="49">
        <f t="shared" ref="C173:H173" si="19">SUM(C164:C172)</f>
        <v>723</v>
      </c>
      <c r="D173" s="49">
        <f t="shared" si="19"/>
        <v>20.93</v>
      </c>
      <c r="E173" s="49">
        <f t="shared" si="19"/>
        <v>29.309999999999995</v>
      </c>
      <c r="F173" s="49">
        <f t="shared" si="19"/>
        <v>119.69999999999999</v>
      </c>
      <c r="G173" s="53">
        <f t="shared" si="19"/>
        <v>691.65000000000009</v>
      </c>
      <c r="H173" s="65">
        <f t="shared" si="19"/>
        <v>22.86</v>
      </c>
      <c r="I173" s="174"/>
      <c r="J173" s="175"/>
      <c r="K173" s="78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</row>
    <row r="174" spans="1:42" ht="15.75" thickBot="1" x14ac:dyDescent="0.3">
      <c r="A174" s="194" t="s">
        <v>3</v>
      </c>
      <c r="B174" s="195"/>
      <c r="C174" s="32"/>
      <c r="D174" s="32"/>
      <c r="E174" s="32"/>
      <c r="F174" s="32"/>
      <c r="G174" s="32"/>
      <c r="H174" s="63"/>
      <c r="I174" s="146"/>
      <c r="J174" s="147"/>
      <c r="K174" s="76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</row>
    <row r="175" spans="1:42" ht="30.75" thickBot="1" x14ac:dyDescent="0.3">
      <c r="A175" s="27"/>
      <c r="B175" s="26" t="s">
        <v>112</v>
      </c>
      <c r="C175" s="24">
        <v>50</v>
      </c>
      <c r="D175" s="24">
        <v>7.0000000000000007E-2</v>
      </c>
      <c r="E175" s="24">
        <v>0.06</v>
      </c>
      <c r="F175" s="24">
        <v>13.4</v>
      </c>
      <c r="G175" s="24">
        <v>55.8</v>
      </c>
      <c r="H175" s="63">
        <v>0</v>
      </c>
      <c r="I175" s="126" t="s">
        <v>255</v>
      </c>
      <c r="J175" s="127"/>
      <c r="K175" s="87">
        <v>88</v>
      </c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</row>
    <row r="176" spans="1:42" ht="18" customHeight="1" thickBot="1" x14ac:dyDescent="0.3">
      <c r="A176" s="27"/>
      <c r="B176" s="26" t="s">
        <v>113</v>
      </c>
      <c r="C176" s="54">
        <v>200</v>
      </c>
      <c r="D176" s="54">
        <v>13.6</v>
      </c>
      <c r="E176" s="54">
        <v>13.6</v>
      </c>
      <c r="F176" s="54">
        <v>13.6</v>
      </c>
      <c r="G176" s="54">
        <v>231.2</v>
      </c>
      <c r="H176" s="62">
        <v>10.7</v>
      </c>
      <c r="I176" s="126" t="s">
        <v>256</v>
      </c>
      <c r="J176" s="127"/>
      <c r="K176" s="87">
        <v>89</v>
      </c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</row>
    <row r="177" spans="1:42" ht="15.75" customHeight="1" thickBot="1" x14ac:dyDescent="0.3">
      <c r="A177" s="27"/>
      <c r="B177" s="26" t="s">
        <v>80</v>
      </c>
      <c r="C177" s="24">
        <v>180</v>
      </c>
      <c r="D177" s="24">
        <v>0.3</v>
      </c>
      <c r="E177" s="24">
        <v>0.1</v>
      </c>
      <c r="F177" s="24">
        <v>8.5</v>
      </c>
      <c r="G177" s="24">
        <v>36</v>
      </c>
      <c r="H177" s="63">
        <v>0.9</v>
      </c>
      <c r="I177" s="126" t="s">
        <v>227</v>
      </c>
      <c r="J177" s="127"/>
      <c r="K177" s="87">
        <v>54</v>
      </c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</row>
    <row r="178" spans="1:42" ht="15.75" thickBot="1" x14ac:dyDescent="0.3">
      <c r="A178" s="27"/>
      <c r="B178" s="26" t="s">
        <v>29</v>
      </c>
      <c r="C178" s="24">
        <v>30</v>
      </c>
      <c r="D178" s="24">
        <v>2.25</v>
      </c>
      <c r="E178" s="24">
        <v>0.9</v>
      </c>
      <c r="F178" s="24">
        <v>12</v>
      </c>
      <c r="G178" s="24">
        <v>78.3</v>
      </c>
      <c r="H178" s="63">
        <v>0</v>
      </c>
      <c r="I178" s="126" t="s">
        <v>182</v>
      </c>
      <c r="J178" s="127"/>
      <c r="K178" s="83">
        <v>22</v>
      </c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</row>
    <row r="179" spans="1:42" ht="15.75" thickBot="1" x14ac:dyDescent="0.3">
      <c r="A179" s="27"/>
      <c r="B179" s="26" t="s">
        <v>39</v>
      </c>
      <c r="C179" s="24">
        <v>50</v>
      </c>
      <c r="D179" s="24">
        <v>4</v>
      </c>
      <c r="E179" s="24">
        <v>0.8</v>
      </c>
      <c r="F179" s="24">
        <v>2</v>
      </c>
      <c r="G179" s="24">
        <v>103</v>
      </c>
      <c r="H179" s="63">
        <v>0</v>
      </c>
      <c r="I179" s="126" t="s">
        <v>190</v>
      </c>
      <c r="J179" s="127"/>
      <c r="K179" s="83">
        <v>13</v>
      </c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</row>
    <row r="180" spans="1:42" ht="23.45" customHeight="1" thickBot="1" x14ac:dyDescent="0.3">
      <c r="A180" s="27"/>
      <c r="B180" s="26" t="s">
        <v>60</v>
      </c>
      <c r="C180" s="24">
        <v>100</v>
      </c>
      <c r="D180" s="24">
        <v>1.5</v>
      </c>
      <c r="E180" s="24">
        <v>0.5</v>
      </c>
      <c r="F180" s="24">
        <v>21</v>
      </c>
      <c r="G180" s="24">
        <v>95</v>
      </c>
      <c r="H180" s="63">
        <v>10</v>
      </c>
      <c r="I180" s="126" t="s">
        <v>204</v>
      </c>
      <c r="J180" s="127"/>
      <c r="K180" s="87">
        <v>30</v>
      </c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</row>
    <row r="181" spans="1:42" s="50" customFormat="1" ht="45.75" thickBot="1" x14ac:dyDescent="0.3">
      <c r="A181" s="47" t="s">
        <v>46</v>
      </c>
      <c r="B181" s="48"/>
      <c r="C181" s="49">
        <f t="shared" ref="C181:H181" si="20">SUM(C175:C180)</f>
        <v>610</v>
      </c>
      <c r="D181" s="49">
        <f t="shared" si="20"/>
        <v>21.72</v>
      </c>
      <c r="E181" s="49">
        <f t="shared" si="20"/>
        <v>15.96</v>
      </c>
      <c r="F181" s="49">
        <f t="shared" si="20"/>
        <v>70.5</v>
      </c>
      <c r="G181" s="49">
        <f t="shared" si="20"/>
        <v>599.29999999999995</v>
      </c>
      <c r="H181" s="65">
        <f t="shared" si="20"/>
        <v>21.6</v>
      </c>
      <c r="I181" s="122"/>
      <c r="J181" s="123"/>
      <c r="K181" s="98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</row>
    <row r="182" spans="1:42" ht="43.5" thickBot="1" x14ac:dyDescent="0.3">
      <c r="A182" s="34" t="s">
        <v>114</v>
      </c>
      <c r="B182" s="35"/>
      <c r="C182" s="36">
        <f t="shared" ref="C182:H182" si="21">SUM(C159,C162,C173,C181)</f>
        <v>1933</v>
      </c>
      <c r="D182" s="36">
        <f t="shared" si="21"/>
        <v>54.25</v>
      </c>
      <c r="E182" s="36">
        <f t="shared" si="21"/>
        <v>58.809999999999995</v>
      </c>
      <c r="F182" s="36">
        <f t="shared" si="21"/>
        <v>253.12</v>
      </c>
      <c r="G182" s="36">
        <f t="shared" si="21"/>
        <v>1730.75</v>
      </c>
      <c r="H182" s="67">
        <f t="shared" si="21"/>
        <v>51.19</v>
      </c>
      <c r="I182" s="154"/>
      <c r="J182" s="155"/>
      <c r="K182" s="110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</row>
    <row r="183" spans="1:42" ht="15.75" thickBot="1" x14ac:dyDescent="0.3">
      <c r="A183" s="25" t="s">
        <v>115</v>
      </c>
      <c r="B183" s="26"/>
      <c r="C183" s="24"/>
      <c r="D183" s="24"/>
      <c r="E183" s="24"/>
      <c r="F183" s="24"/>
      <c r="G183" s="24"/>
      <c r="H183" s="63"/>
      <c r="I183" s="126"/>
      <c r="J183" s="127"/>
      <c r="K183" s="87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</row>
    <row r="184" spans="1:42" ht="15.75" thickBot="1" x14ac:dyDescent="0.3">
      <c r="A184" s="27" t="s">
        <v>25</v>
      </c>
      <c r="B184" s="26"/>
      <c r="C184" s="24"/>
      <c r="D184" s="24"/>
      <c r="E184" s="24"/>
      <c r="F184" s="24"/>
      <c r="G184" s="24"/>
      <c r="H184" s="63"/>
      <c r="I184" s="126"/>
      <c r="J184" s="127"/>
      <c r="K184" s="87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</row>
    <row r="185" spans="1:42" ht="15.75" thickBot="1" x14ac:dyDescent="0.3">
      <c r="A185" s="27"/>
      <c r="B185" s="26" t="s">
        <v>53</v>
      </c>
      <c r="C185" s="24">
        <v>40</v>
      </c>
      <c r="D185" s="24">
        <v>5.0999999999999996</v>
      </c>
      <c r="E185" s="24">
        <v>4.5999999999999996</v>
      </c>
      <c r="F185" s="24">
        <v>0.3</v>
      </c>
      <c r="G185" s="24">
        <v>63</v>
      </c>
      <c r="H185" s="63">
        <v>0</v>
      </c>
      <c r="I185" s="126" t="s">
        <v>205</v>
      </c>
      <c r="J185" s="127"/>
      <c r="K185" s="87">
        <v>31</v>
      </c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</row>
    <row r="186" spans="1:42" ht="28.9" customHeight="1" thickBot="1" x14ac:dyDescent="0.3">
      <c r="A186" s="27"/>
      <c r="B186" s="26" t="s">
        <v>116</v>
      </c>
      <c r="C186" s="24">
        <v>200</v>
      </c>
      <c r="D186" s="24">
        <v>5.76</v>
      </c>
      <c r="E186" s="24">
        <v>6.48</v>
      </c>
      <c r="F186" s="24">
        <v>29.7</v>
      </c>
      <c r="G186" s="24">
        <v>160.19999999999999</v>
      </c>
      <c r="H186" s="63">
        <v>5.9</v>
      </c>
      <c r="I186" s="126" t="s">
        <v>257</v>
      </c>
      <c r="J186" s="127"/>
      <c r="K186" s="87">
        <v>90</v>
      </c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</row>
    <row r="187" spans="1:42" ht="40.9" customHeight="1" thickBot="1" x14ac:dyDescent="0.3">
      <c r="A187" s="27"/>
      <c r="B187" s="26" t="s">
        <v>28</v>
      </c>
      <c r="C187" s="24">
        <v>180</v>
      </c>
      <c r="D187" s="24">
        <v>2.5</v>
      </c>
      <c r="E187" s="24">
        <v>2.2000000000000002</v>
      </c>
      <c r="F187" s="24">
        <v>12.24</v>
      </c>
      <c r="G187" s="24">
        <v>79.2</v>
      </c>
      <c r="H187" s="63">
        <v>0.63</v>
      </c>
      <c r="I187" s="130" t="s">
        <v>181</v>
      </c>
      <c r="J187" s="131"/>
      <c r="K187" s="83">
        <v>3</v>
      </c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</row>
    <row r="188" spans="1:42" ht="15.75" thickBot="1" x14ac:dyDescent="0.3">
      <c r="A188" s="27"/>
      <c r="B188" s="26" t="s">
        <v>29</v>
      </c>
      <c r="C188" s="24">
        <v>30</v>
      </c>
      <c r="D188" s="24">
        <v>2.25</v>
      </c>
      <c r="E188" s="24">
        <v>0.9</v>
      </c>
      <c r="F188" s="24">
        <v>12</v>
      </c>
      <c r="G188" s="24">
        <v>78.3</v>
      </c>
      <c r="H188" s="63">
        <v>0</v>
      </c>
      <c r="I188" s="126" t="s">
        <v>182</v>
      </c>
      <c r="J188" s="127"/>
      <c r="K188" s="83">
        <v>22</v>
      </c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</row>
    <row r="189" spans="1:42" s="50" customFormat="1" ht="60.75" thickBot="1" x14ac:dyDescent="0.3">
      <c r="A189" s="47" t="s">
        <v>30</v>
      </c>
      <c r="B189" s="48"/>
      <c r="C189" s="49">
        <f t="shared" ref="C189:H189" si="22">SUM(C185:C188)</f>
        <v>450</v>
      </c>
      <c r="D189" s="49">
        <f t="shared" si="22"/>
        <v>15.61</v>
      </c>
      <c r="E189" s="49">
        <f t="shared" si="22"/>
        <v>14.180000000000001</v>
      </c>
      <c r="F189" s="49">
        <f t="shared" si="22"/>
        <v>54.24</v>
      </c>
      <c r="G189" s="49">
        <f t="shared" si="22"/>
        <v>380.7</v>
      </c>
      <c r="H189" s="65">
        <f t="shared" si="22"/>
        <v>6.53</v>
      </c>
      <c r="I189" s="122"/>
      <c r="J189" s="123"/>
      <c r="K189" s="98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</row>
    <row r="190" spans="1:42" ht="32.450000000000003" customHeight="1" thickBot="1" x14ac:dyDescent="0.3">
      <c r="A190" s="27" t="s">
        <v>54</v>
      </c>
      <c r="B190" s="26" t="s">
        <v>300</v>
      </c>
      <c r="C190" s="24">
        <v>200</v>
      </c>
      <c r="D190" s="24">
        <v>5.8</v>
      </c>
      <c r="E190" s="24">
        <v>5</v>
      </c>
      <c r="F190" s="24">
        <v>8</v>
      </c>
      <c r="G190" s="24">
        <v>101</v>
      </c>
      <c r="H190" s="63">
        <v>1.4</v>
      </c>
      <c r="I190" s="130" t="s">
        <v>183</v>
      </c>
      <c r="J190" s="131"/>
      <c r="K190" s="91">
        <v>72</v>
      </c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</row>
    <row r="191" spans="1:42" s="50" customFormat="1" ht="75.75" thickBot="1" x14ac:dyDescent="0.3">
      <c r="A191" s="47" t="s">
        <v>32</v>
      </c>
      <c r="B191" s="48"/>
      <c r="C191" s="49">
        <v>200</v>
      </c>
      <c r="D191" s="49">
        <v>5.8</v>
      </c>
      <c r="E191" s="49">
        <v>5</v>
      </c>
      <c r="F191" s="49">
        <v>8</v>
      </c>
      <c r="G191" s="49">
        <v>101</v>
      </c>
      <c r="H191" s="65">
        <v>1.4</v>
      </c>
      <c r="I191" s="172"/>
      <c r="J191" s="173"/>
      <c r="K191" s="80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</row>
    <row r="192" spans="1:42" ht="15.75" thickBot="1" x14ac:dyDescent="0.3">
      <c r="A192" s="27" t="s">
        <v>1</v>
      </c>
      <c r="B192" s="37"/>
      <c r="C192" s="32"/>
      <c r="D192" s="32"/>
      <c r="E192" s="32"/>
      <c r="F192" s="32"/>
      <c r="G192" s="32"/>
      <c r="H192" s="63"/>
      <c r="I192" s="146"/>
      <c r="J192" s="147"/>
      <c r="K192" s="76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</row>
    <row r="193" spans="1:42" ht="27" customHeight="1" thickBot="1" x14ac:dyDescent="0.3">
      <c r="A193" s="27" t="s">
        <v>117</v>
      </c>
      <c r="B193" s="26" t="s">
        <v>118</v>
      </c>
      <c r="C193" s="24">
        <v>50</v>
      </c>
      <c r="D193" s="24">
        <v>1.5</v>
      </c>
      <c r="E193" s="24">
        <v>4.2</v>
      </c>
      <c r="F193" s="24">
        <v>13.5</v>
      </c>
      <c r="G193" s="24">
        <v>58</v>
      </c>
      <c r="H193" s="63">
        <v>12.45</v>
      </c>
      <c r="I193" s="146" t="s">
        <v>258</v>
      </c>
      <c r="J193" s="147"/>
      <c r="K193" s="87">
        <v>91</v>
      </c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</row>
    <row r="194" spans="1:42" ht="20.45" customHeight="1" thickBot="1" x14ac:dyDescent="0.3">
      <c r="A194" s="27"/>
      <c r="B194" s="26" t="s">
        <v>119</v>
      </c>
      <c r="C194" s="24">
        <v>180</v>
      </c>
      <c r="D194" s="24">
        <v>1.44</v>
      </c>
      <c r="E194" s="24">
        <v>3.26</v>
      </c>
      <c r="F194" s="24">
        <v>14.55</v>
      </c>
      <c r="G194" s="24">
        <v>53.3</v>
      </c>
      <c r="H194" s="63">
        <v>5.22</v>
      </c>
      <c r="I194" s="146" t="s">
        <v>259</v>
      </c>
      <c r="J194" s="147"/>
      <c r="K194" s="87">
        <v>92</v>
      </c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</row>
    <row r="195" spans="1:42" ht="21" customHeight="1" thickBot="1" x14ac:dyDescent="0.3">
      <c r="A195" s="27"/>
      <c r="B195" s="26" t="s">
        <v>120</v>
      </c>
      <c r="C195" s="24">
        <v>70</v>
      </c>
      <c r="D195" s="24">
        <v>11.2</v>
      </c>
      <c r="E195" s="24">
        <v>10.5</v>
      </c>
      <c r="F195" s="24">
        <v>23.5</v>
      </c>
      <c r="G195" s="24">
        <v>153.30000000000001</v>
      </c>
      <c r="H195" s="63">
        <v>1.1000000000000001</v>
      </c>
      <c r="I195" s="146" t="s">
        <v>260</v>
      </c>
      <c r="J195" s="147"/>
      <c r="K195" s="87">
        <v>93</v>
      </c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</row>
    <row r="196" spans="1:42" ht="24" customHeight="1" thickBot="1" x14ac:dyDescent="0.3">
      <c r="A196" s="27"/>
      <c r="B196" s="26" t="s">
        <v>37</v>
      </c>
      <c r="C196" s="24">
        <v>150</v>
      </c>
      <c r="D196" s="24">
        <v>4.0999999999999996</v>
      </c>
      <c r="E196" s="24">
        <v>6</v>
      </c>
      <c r="F196" s="24">
        <v>8.6999999999999993</v>
      </c>
      <c r="G196" s="24">
        <v>105</v>
      </c>
      <c r="H196" s="63">
        <v>3.6</v>
      </c>
      <c r="I196" s="146" t="s">
        <v>187</v>
      </c>
      <c r="J196" s="147"/>
      <c r="K196" s="87">
        <v>94</v>
      </c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</row>
    <row r="197" spans="1:42" ht="26.45" customHeight="1" thickBot="1" x14ac:dyDescent="0.3">
      <c r="A197" s="27"/>
      <c r="B197" s="26" t="s">
        <v>121</v>
      </c>
      <c r="C197" s="24">
        <v>200</v>
      </c>
      <c r="D197" s="24">
        <v>1</v>
      </c>
      <c r="E197" s="24">
        <v>0.1</v>
      </c>
      <c r="F197" s="24">
        <v>29.8</v>
      </c>
      <c r="G197" s="24">
        <v>124</v>
      </c>
      <c r="H197" s="79">
        <v>0.36</v>
      </c>
      <c r="I197" s="170" t="s">
        <v>261</v>
      </c>
      <c r="J197" s="171"/>
      <c r="K197" s="91">
        <v>95</v>
      </c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</row>
    <row r="198" spans="1:42" ht="15.75" thickBot="1" x14ac:dyDescent="0.3">
      <c r="A198" s="27"/>
      <c r="B198" s="26" t="s">
        <v>29</v>
      </c>
      <c r="C198" s="24">
        <v>20</v>
      </c>
      <c r="D198" s="24">
        <v>1.5</v>
      </c>
      <c r="E198" s="24">
        <v>0.6</v>
      </c>
      <c r="F198" s="24">
        <v>8.02</v>
      </c>
      <c r="G198" s="24">
        <v>52.2</v>
      </c>
      <c r="H198" s="64">
        <v>0</v>
      </c>
      <c r="I198" s="126" t="s">
        <v>182</v>
      </c>
      <c r="J198" s="127"/>
      <c r="K198" s="87">
        <v>64</v>
      </c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</row>
    <row r="199" spans="1:42" ht="15.75" thickBot="1" x14ac:dyDescent="0.3">
      <c r="A199" s="27"/>
      <c r="B199" s="26" t="s">
        <v>39</v>
      </c>
      <c r="C199" s="24">
        <v>50</v>
      </c>
      <c r="D199" s="24">
        <v>4</v>
      </c>
      <c r="E199" s="24">
        <v>0.8</v>
      </c>
      <c r="F199" s="24">
        <v>2</v>
      </c>
      <c r="G199" s="24">
        <v>103</v>
      </c>
      <c r="H199" s="63">
        <v>0</v>
      </c>
      <c r="I199" s="126" t="s">
        <v>190</v>
      </c>
      <c r="J199" s="127"/>
      <c r="K199" s="83">
        <v>13</v>
      </c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</row>
    <row r="200" spans="1:42" s="50" customFormat="1" ht="30.75" thickBot="1" x14ac:dyDescent="0.3">
      <c r="A200" s="47" t="s">
        <v>40</v>
      </c>
      <c r="B200" s="48"/>
      <c r="C200" s="49">
        <f t="shared" ref="C200:H200" si="23">SUM(C193:C199)</f>
        <v>720</v>
      </c>
      <c r="D200" s="49">
        <f t="shared" si="23"/>
        <v>24.74</v>
      </c>
      <c r="E200" s="49">
        <f t="shared" si="23"/>
        <v>25.460000000000004</v>
      </c>
      <c r="F200" s="49">
        <f t="shared" si="23"/>
        <v>100.07</v>
      </c>
      <c r="G200" s="49">
        <f t="shared" si="23"/>
        <v>648.80000000000007</v>
      </c>
      <c r="H200" s="65">
        <f t="shared" si="23"/>
        <v>22.73</v>
      </c>
      <c r="I200" s="180"/>
      <c r="J200" s="181"/>
      <c r="K200" s="94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</row>
    <row r="201" spans="1:42" ht="15.75" thickBot="1" x14ac:dyDescent="0.3">
      <c r="A201" s="194" t="s">
        <v>3</v>
      </c>
      <c r="B201" s="195"/>
      <c r="C201" s="32"/>
      <c r="D201" s="32"/>
      <c r="E201" s="32"/>
      <c r="F201" s="32"/>
      <c r="G201" s="32"/>
      <c r="H201" s="63"/>
      <c r="I201" s="182"/>
      <c r="J201" s="183"/>
      <c r="K201" s="90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</row>
    <row r="202" spans="1:42" ht="15.75" thickBot="1" x14ac:dyDescent="0.3">
      <c r="A202" s="27"/>
      <c r="B202" s="26" t="s">
        <v>122</v>
      </c>
      <c r="C202" s="24">
        <v>60</v>
      </c>
      <c r="D202" s="24">
        <v>0.7</v>
      </c>
      <c r="E202" s="24">
        <v>3.6</v>
      </c>
      <c r="F202" s="24">
        <v>16.72</v>
      </c>
      <c r="G202" s="24">
        <v>53.4</v>
      </c>
      <c r="H202" s="63">
        <v>11.8</v>
      </c>
      <c r="I202" s="146" t="s">
        <v>262</v>
      </c>
      <c r="J202" s="147"/>
      <c r="K202" s="87">
        <v>96</v>
      </c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</row>
    <row r="203" spans="1:42" ht="34.9" customHeight="1" thickBot="1" x14ac:dyDescent="0.3">
      <c r="A203" s="27"/>
      <c r="B203" s="26" t="s">
        <v>123</v>
      </c>
      <c r="C203" s="24">
        <v>180</v>
      </c>
      <c r="D203" s="26">
        <v>5.4</v>
      </c>
      <c r="E203" s="24">
        <v>9.6</v>
      </c>
      <c r="F203" s="24">
        <v>32.159999999999997</v>
      </c>
      <c r="G203" s="24">
        <v>327.60000000000002</v>
      </c>
      <c r="H203" s="63">
        <v>0.3</v>
      </c>
      <c r="I203" s="146" t="s">
        <v>263</v>
      </c>
      <c r="J203" s="147"/>
      <c r="K203" s="111">
        <v>97</v>
      </c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</row>
    <row r="204" spans="1:42" ht="22.9" customHeight="1" thickBot="1" x14ac:dyDescent="0.3">
      <c r="A204" s="27"/>
      <c r="B204" s="26" t="s">
        <v>124</v>
      </c>
      <c r="C204" s="24">
        <v>50</v>
      </c>
      <c r="D204" s="24">
        <v>1.2</v>
      </c>
      <c r="E204" s="24">
        <v>2.41</v>
      </c>
      <c r="F204" s="24">
        <v>3.95</v>
      </c>
      <c r="G204" s="24">
        <v>42.3</v>
      </c>
      <c r="H204" s="63">
        <v>0.12</v>
      </c>
      <c r="I204" s="176" t="s">
        <v>264</v>
      </c>
      <c r="J204" s="177"/>
      <c r="K204" s="89">
        <v>98</v>
      </c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</row>
    <row r="205" spans="1:42" ht="15.75" thickBot="1" x14ac:dyDescent="0.3">
      <c r="A205" s="27"/>
      <c r="B205" s="26" t="s">
        <v>44</v>
      </c>
      <c r="C205" s="24">
        <v>200</v>
      </c>
      <c r="D205" s="24">
        <v>0.2</v>
      </c>
      <c r="E205" s="24">
        <v>0.1</v>
      </c>
      <c r="F205" s="24">
        <v>10</v>
      </c>
      <c r="G205" s="24">
        <v>38</v>
      </c>
      <c r="H205" s="63">
        <v>0</v>
      </c>
      <c r="I205" s="126" t="s">
        <v>194</v>
      </c>
      <c r="J205" s="127"/>
      <c r="K205" s="83">
        <v>17</v>
      </c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</row>
    <row r="206" spans="1:42" ht="15.75" thickBot="1" x14ac:dyDescent="0.3">
      <c r="A206" s="27"/>
      <c r="B206" s="26" t="s">
        <v>29</v>
      </c>
      <c r="C206" s="24">
        <v>30</v>
      </c>
      <c r="D206" s="24">
        <v>2.25</v>
      </c>
      <c r="E206" s="24">
        <v>0.9</v>
      </c>
      <c r="F206" s="24">
        <v>12</v>
      </c>
      <c r="G206" s="24">
        <v>78.3</v>
      </c>
      <c r="H206" s="63">
        <v>0</v>
      </c>
      <c r="I206" s="126" t="s">
        <v>182</v>
      </c>
      <c r="J206" s="127"/>
      <c r="K206" s="83">
        <v>22</v>
      </c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</row>
    <row r="207" spans="1:42" ht="27.6" customHeight="1" thickBot="1" x14ac:dyDescent="0.3">
      <c r="A207" s="27"/>
      <c r="B207" s="26" t="s">
        <v>125</v>
      </c>
      <c r="C207" s="24">
        <v>100</v>
      </c>
      <c r="D207" s="24">
        <v>0.4</v>
      </c>
      <c r="E207" s="24">
        <v>0.4</v>
      </c>
      <c r="F207" s="24">
        <v>9.8000000000000007</v>
      </c>
      <c r="G207" s="24">
        <v>44</v>
      </c>
      <c r="H207" s="63">
        <v>7</v>
      </c>
      <c r="I207" s="126" t="s">
        <v>191</v>
      </c>
      <c r="J207" s="127"/>
      <c r="K207" s="83">
        <v>14</v>
      </c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</row>
    <row r="208" spans="1:42" s="50" customFormat="1" ht="45.75" thickBot="1" x14ac:dyDescent="0.3">
      <c r="A208" s="47" t="s">
        <v>46</v>
      </c>
      <c r="B208" s="48"/>
      <c r="C208" s="49">
        <f t="shared" ref="C208:H208" si="24">SUM(C202:C207)</f>
        <v>620</v>
      </c>
      <c r="D208" s="49">
        <f t="shared" si="24"/>
        <v>10.15</v>
      </c>
      <c r="E208" s="49">
        <f t="shared" si="24"/>
        <v>17.009999999999998</v>
      </c>
      <c r="F208" s="49">
        <f t="shared" si="24"/>
        <v>84.63</v>
      </c>
      <c r="G208" s="49">
        <f t="shared" si="24"/>
        <v>583.6</v>
      </c>
      <c r="H208" s="65">
        <f t="shared" si="24"/>
        <v>19.22</v>
      </c>
      <c r="I208" s="172"/>
      <c r="J208" s="173"/>
      <c r="K208" s="80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</row>
    <row r="209" spans="1:42" ht="43.5" thickBot="1" x14ac:dyDescent="0.3">
      <c r="A209" s="34" t="s">
        <v>126</v>
      </c>
      <c r="B209" s="38"/>
      <c r="C209" s="36">
        <f t="shared" ref="C209:H209" si="25">SUM(C189,C191,C200,C208)</f>
        <v>1990</v>
      </c>
      <c r="D209" s="36">
        <f t="shared" si="25"/>
        <v>56.3</v>
      </c>
      <c r="E209" s="36">
        <f t="shared" si="25"/>
        <v>61.65</v>
      </c>
      <c r="F209" s="36">
        <f t="shared" si="25"/>
        <v>246.94</v>
      </c>
      <c r="G209" s="36">
        <f t="shared" si="25"/>
        <v>1714.1</v>
      </c>
      <c r="H209" s="67">
        <f t="shared" si="25"/>
        <v>49.879999999999995</v>
      </c>
      <c r="I209" s="178"/>
      <c r="J209" s="179"/>
      <c r="K209" s="108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</row>
    <row r="210" spans="1:42" ht="15.75" thickBot="1" x14ac:dyDescent="0.3">
      <c r="A210" s="25" t="s">
        <v>127</v>
      </c>
      <c r="B210" s="26"/>
      <c r="C210" s="24"/>
      <c r="D210" s="24"/>
      <c r="E210" s="24"/>
      <c r="F210" s="24"/>
      <c r="G210" s="24"/>
      <c r="H210" s="63"/>
      <c r="I210" s="146"/>
      <c r="J210" s="147"/>
      <c r="K210" s="76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</row>
    <row r="211" spans="1:42" ht="15.75" thickBot="1" x14ac:dyDescent="0.3">
      <c r="A211" s="27" t="s">
        <v>49</v>
      </c>
      <c r="B211" s="26"/>
      <c r="C211" s="24"/>
      <c r="D211" s="24"/>
      <c r="E211" s="24"/>
      <c r="F211" s="24"/>
      <c r="G211" s="24"/>
      <c r="H211" s="63"/>
      <c r="I211" s="170"/>
      <c r="J211" s="171"/>
      <c r="K211" s="91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</row>
    <row r="212" spans="1:42" ht="15.75" thickBot="1" x14ac:dyDescent="0.3">
      <c r="A212" s="33"/>
      <c r="B212" s="26" t="s">
        <v>96</v>
      </c>
      <c r="C212" s="24">
        <v>30</v>
      </c>
      <c r="D212" s="24">
        <v>4.5</v>
      </c>
      <c r="E212" s="24">
        <v>6.7</v>
      </c>
      <c r="F212" s="24">
        <v>6.3</v>
      </c>
      <c r="G212" s="24">
        <v>103.7</v>
      </c>
      <c r="H212" s="63">
        <v>0.08</v>
      </c>
      <c r="I212" s="146" t="s">
        <v>240</v>
      </c>
      <c r="J212" s="147"/>
      <c r="K212" s="87">
        <v>70</v>
      </c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</row>
    <row r="213" spans="1:42" ht="26.45" customHeight="1" thickBot="1" x14ac:dyDescent="0.3">
      <c r="A213" s="33"/>
      <c r="B213" s="26" t="s">
        <v>167</v>
      </c>
      <c r="C213" s="24">
        <v>180</v>
      </c>
      <c r="D213" s="24">
        <v>4.5</v>
      </c>
      <c r="E213" s="24">
        <v>5.7</v>
      </c>
      <c r="F213" s="24">
        <v>28.3</v>
      </c>
      <c r="G213" s="24">
        <v>182.6</v>
      </c>
      <c r="H213" s="63">
        <v>0.2</v>
      </c>
      <c r="I213" s="170" t="s">
        <v>265</v>
      </c>
      <c r="J213" s="171"/>
      <c r="K213" s="91">
        <v>99</v>
      </c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</row>
    <row r="214" spans="1:42" ht="27.6" customHeight="1" thickBot="1" x14ac:dyDescent="0.3">
      <c r="A214" s="33"/>
      <c r="B214" s="26" t="s">
        <v>69</v>
      </c>
      <c r="C214" s="24">
        <v>180</v>
      </c>
      <c r="D214" s="24">
        <v>3</v>
      </c>
      <c r="E214" s="24">
        <v>2.6</v>
      </c>
      <c r="F214" s="24">
        <v>12.42</v>
      </c>
      <c r="G214" s="24">
        <v>84.6</v>
      </c>
      <c r="H214" s="63">
        <v>0.63</v>
      </c>
      <c r="I214" s="146" t="s">
        <v>212</v>
      </c>
      <c r="J214" s="147"/>
      <c r="K214" s="87">
        <v>100</v>
      </c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</row>
    <row r="215" spans="1:42" s="50" customFormat="1" ht="43.5" thickBot="1" x14ac:dyDescent="0.3">
      <c r="A215" s="52" t="s">
        <v>30</v>
      </c>
      <c r="B215" s="48"/>
      <c r="C215" s="49">
        <f t="shared" ref="C215:H215" si="26">SUM(C212:C214)</f>
        <v>390</v>
      </c>
      <c r="D215" s="49">
        <f t="shared" si="26"/>
        <v>12</v>
      </c>
      <c r="E215" s="49">
        <f t="shared" si="26"/>
        <v>15</v>
      </c>
      <c r="F215" s="49">
        <f t="shared" si="26"/>
        <v>47.02</v>
      </c>
      <c r="G215" s="49">
        <f t="shared" si="26"/>
        <v>370.9</v>
      </c>
      <c r="H215" s="65">
        <f t="shared" si="26"/>
        <v>0.91</v>
      </c>
      <c r="I215" s="174"/>
      <c r="J215" s="175"/>
      <c r="K215" s="10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</row>
    <row r="216" spans="1:42" ht="30.75" thickBot="1" x14ac:dyDescent="0.3">
      <c r="A216" s="27" t="s">
        <v>54</v>
      </c>
      <c r="B216" s="26"/>
      <c r="C216" s="24"/>
      <c r="D216" s="24"/>
      <c r="E216" s="24"/>
      <c r="F216" s="24"/>
      <c r="G216" s="24"/>
      <c r="H216" s="63"/>
      <c r="I216" s="146"/>
      <c r="J216" s="147"/>
      <c r="K216" s="87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</row>
    <row r="217" spans="1:42" ht="15.75" thickBot="1" x14ac:dyDescent="0.3">
      <c r="A217" s="27"/>
      <c r="B217" s="26" t="s">
        <v>70</v>
      </c>
      <c r="C217" s="24">
        <v>200</v>
      </c>
      <c r="D217" s="24">
        <v>1</v>
      </c>
      <c r="E217" s="24">
        <v>0.2</v>
      </c>
      <c r="F217" s="24">
        <v>20.2</v>
      </c>
      <c r="G217" s="24">
        <v>86</v>
      </c>
      <c r="H217" s="63">
        <v>4</v>
      </c>
      <c r="I217" s="158" t="s">
        <v>273</v>
      </c>
      <c r="J217" s="164"/>
      <c r="K217" s="91">
        <v>48</v>
      </c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</row>
    <row r="218" spans="1:42" s="50" customFormat="1" ht="75.75" thickBot="1" x14ac:dyDescent="0.3">
      <c r="A218" s="47" t="s">
        <v>32</v>
      </c>
      <c r="B218" s="48"/>
      <c r="C218" s="49">
        <v>200</v>
      </c>
      <c r="D218" s="49">
        <v>1</v>
      </c>
      <c r="E218" s="49">
        <v>0.2</v>
      </c>
      <c r="F218" s="49">
        <v>20.2</v>
      </c>
      <c r="G218" s="49">
        <v>86</v>
      </c>
      <c r="H218" s="65">
        <v>4</v>
      </c>
      <c r="I218" s="172"/>
      <c r="J218" s="173"/>
      <c r="K218" s="98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</row>
    <row r="219" spans="1:42" ht="15.75" thickBot="1" x14ac:dyDescent="0.3">
      <c r="A219" s="27" t="s">
        <v>33</v>
      </c>
      <c r="B219" s="26"/>
      <c r="C219" s="24"/>
      <c r="D219" s="24"/>
      <c r="E219" s="24"/>
      <c r="F219" s="24"/>
      <c r="G219" s="24"/>
      <c r="H219" s="79"/>
      <c r="I219" s="170"/>
      <c r="J219" s="171"/>
      <c r="K219" s="91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</row>
    <row r="220" spans="1:42" ht="30.75" thickBot="1" x14ac:dyDescent="0.3">
      <c r="A220" s="27"/>
      <c r="B220" s="26" t="s">
        <v>128</v>
      </c>
      <c r="C220" s="24">
        <v>50</v>
      </c>
      <c r="D220" s="24">
        <v>0.8</v>
      </c>
      <c r="E220" s="24">
        <v>3</v>
      </c>
      <c r="F220" s="24">
        <v>4.0999999999999996</v>
      </c>
      <c r="G220" s="24">
        <v>47</v>
      </c>
      <c r="H220" s="64">
        <v>9</v>
      </c>
      <c r="I220" s="146" t="s">
        <v>266</v>
      </c>
      <c r="J220" s="147"/>
      <c r="K220" s="87">
        <v>101</v>
      </c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</row>
    <row r="221" spans="1:42" ht="15.75" thickBot="1" x14ac:dyDescent="0.3">
      <c r="A221" s="27"/>
      <c r="B221" s="26" t="s">
        <v>129</v>
      </c>
      <c r="C221" s="24">
        <v>180</v>
      </c>
      <c r="D221" s="24">
        <v>1.7</v>
      </c>
      <c r="E221" s="24">
        <v>3.4</v>
      </c>
      <c r="F221" s="24">
        <v>7.43</v>
      </c>
      <c r="G221" s="24">
        <v>67.14</v>
      </c>
      <c r="H221" s="79">
        <v>5.7</v>
      </c>
      <c r="I221" s="170" t="s">
        <v>267</v>
      </c>
      <c r="J221" s="171"/>
      <c r="K221" s="91">
        <v>102</v>
      </c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</row>
    <row r="222" spans="1:42" ht="15.75" thickBot="1" x14ac:dyDescent="0.3">
      <c r="A222" s="27"/>
      <c r="B222" s="26" t="s">
        <v>74</v>
      </c>
      <c r="C222" s="24">
        <v>8</v>
      </c>
      <c r="D222" s="24">
        <v>0.2</v>
      </c>
      <c r="E222" s="24">
        <v>1.2</v>
      </c>
      <c r="F222" s="24">
        <v>0.3</v>
      </c>
      <c r="G222" s="24">
        <v>13</v>
      </c>
      <c r="H222" s="64">
        <v>0</v>
      </c>
      <c r="I222" s="146" t="s">
        <v>217</v>
      </c>
      <c r="J222" s="147"/>
      <c r="K222" s="87">
        <v>45</v>
      </c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</row>
    <row r="223" spans="1:42" ht="15.75" thickBot="1" x14ac:dyDescent="0.3">
      <c r="A223" s="27"/>
      <c r="B223" s="26" t="s">
        <v>130</v>
      </c>
      <c r="C223" s="24">
        <v>70</v>
      </c>
      <c r="D223" s="24">
        <v>8</v>
      </c>
      <c r="E223" s="24">
        <v>8.9</v>
      </c>
      <c r="F223" s="24">
        <v>3.1</v>
      </c>
      <c r="G223" s="24">
        <v>128.6</v>
      </c>
      <c r="H223" s="63">
        <v>0.35</v>
      </c>
      <c r="I223" s="170" t="s">
        <v>269</v>
      </c>
      <c r="J223" s="171"/>
      <c r="K223" s="91" t="s">
        <v>268</v>
      </c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</row>
    <row r="224" spans="1:42" ht="15.75" thickBot="1" x14ac:dyDescent="0.3">
      <c r="A224" s="27"/>
      <c r="B224" s="26" t="s">
        <v>79</v>
      </c>
      <c r="C224" s="24">
        <v>130</v>
      </c>
      <c r="D224" s="24">
        <v>4.4000000000000004</v>
      </c>
      <c r="E224" s="24">
        <v>7.8</v>
      </c>
      <c r="F224" s="24">
        <v>16</v>
      </c>
      <c r="G224" s="24">
        <v>163.80000000000001</v>
      </c>
      <c r="H224" s="63">
        <v>13</v>
      </c>
      <c r="I224" s="146" t="s">
        <v>226</v>
      </c>
      <c r="J224" s="147"/>
      <c r="K224" s="87">
        <v>53</v>
      </c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</row>
    <row r="225" spans="1:42" ht="15.75" thickBot="1" x14ac:dyDescent="0.3">
      <c r="A225" s="27"/>
      <c r="B225" s="26" t="s">
        <v>38</v>
      </c>
      <c r="C225" s="24">
        <v>180</v>
      </c>
      <c r="D225" s="24">
        <v>0.5</v>
      </c>
      <c r="E225" s="24">
        <v>0.1</v>
      </c>
      <c r="F225" s="24">
        <v>18.100000000000001</v>
      </c>
      <c r="G225" s="24">
        <v>75.599999999999994</v>
      </c>
      <c r="H225" s="63">
        <v>0.18</v>
      </c>
      <c r="I225" s="170" t="s">
        <v>188</v>
      </c>
      <c r="J225" s="171"/>
      <c r="K225" s="91">
        <v>35</v>
      </c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</row>
    <row r="226" spans="1:42" ht="15.75" thickBot="1" x14ac:dyDescent="0.3">
      <c r="A226" s="27"/>
      <c r="B226" s="26" t="s">
        <v>64</v>
      </c>
      <c r="C226" s="24">
        <v>40</v>
      </c>
      <c r="D226" s="24">
        <v>3</v>
      </c>
      <c r="E226" s="24">
        <v>0.32</v>
      </c>
      <c r="F226" s="24">
        <v>19.7</v>
      </c>
      <c r="G226" s="24">
        <v>93.6</v>
      </c>
      <c r="H226" s="63">
        <v>0</v>
      </c>
      <c r="I226" s="146" t="s">
        <v>209</v>
      </c>
      <c r="J226" s="147"/>
      <c r="K226" s="87">
        <v>36</v>
      </c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</row>
    <row r="227" spans="1:42" ht="15.75" thickBot="1" x14ac:dyDescent="0.3">
      <c r="A227" s="27"/>
      <c r="B227" s="26" t="s">
        <v>39</v>
      </c>
      <c r="C227" s="24">
        <v>50</v>
      </c>
      <c r="D227" s="24">
        <v>4</v>
      </c>
      <c r="E227" s="24">
        <v>0.8</v>
      </c>
      <c r="F227" s="24">
        <v>2</v>
      </c>
      <c r="G227" s="24">
        <v>103</v>
      </c>
      <c r="H227" s="63">
        <v>0</v>
      </c>
      <c r="I227" s="170" t="s">
        <v>190</v>
      </c>
      <c r="J227" s="171"/>
      <c r="K227" s="91">
        <v>13</v>
      </c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</row>
    <row r="228" spans="1:42" ht="15.75" thickBot="1" x14ac:dyDescent="0.3">
      <c r="A228" s="27"/>
      <c r="B228" s="26" t="s">
        <v>63</v>
      </c>
      <c r="C228" s="24">
        <v>20</v>
      </c>
      <c r="D228" s="24">
        <v>2.1</v>
      </c>
      <c r="E228" s="24">
        <v>0.2</v>
      </c>
      <c r="F228" s="24">
        <v>14.24</v>
      </c>
      <c r="G228" s="24">
        <v>67.599999999999994</v>
      </c>
      <c r="H228" s="63">
        <v>0</v>
      </c>
      <c r="I228" s="146" t="s">
        <v>208</v>
      </c>
      <c r="J228" s="147"/>
      <c r="K228" s="87">
        <v>34</v>
      </c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</row>
    <row r="229" spans="1:42" s="50" customFormat="1" ht="30.75" thickBot="1" x14ac:dyDescent="0.3">
      <c r="A229" s="47" t="s">
        <v>40</v>
      </c>
      <c r="B229" s="48"/>
      <c r="C229" s="49">
        <f t="shared" ref="C229:H229" si="27">SUM(C220:C228)</f>
        <v>728</v>
      </c>
      <c r="D229" s="49">
        <f t="shared" si="27"/>
        <v>24.700000000000003</v>
      </c>
      <c r="E229" s="49">
        <f t="shared" si="27"/>
        <v>25.720000000000002</v>
      </c>
      <c r="F229" s="49">
        <f t="shared" si="27"/>
        <v>84.97</v>
      </c>
      <c r="G229" s="49">
        <f t="shared" si="27"/>
        <v>759.34</v>
      </c>
      <c r="H229" s="65">
        <f t="shared" si="27"/>
        <v>28.229999999999997</v>
      </c>
      <c r="I229" s="174"/>
      <c r="J229" s="175"/>
      <c r="K229" s="10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</row>
    <row r="230" spans="1:42" ht="45.75" thickBot="1" x14ac:dyDescent="0.3">
      <c r="A230" s="27" t="s">
        <v>3</v>
      </c>
      <c r="B230" s="26"/>
      <c r="C230" s="24"/>
      <c r="D230" s="24"/>
      <c r="E230" s="24"/>
      <c r="F230" s="24"/>
      <c r="G230" s="24"/>
      <c r="H230" s="63"/>
      <c r="I230" s="146"/>
      <c r="J230" s="147"/>
      <c r="K230" s="87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</row>
    <row r="231" spans="1:42" ht="30.75" thickBot="1" x14ac:dyDescent="0.3">
      <c r="A231" s="27"/>
      <c r="B231" s="26" t="s">
        <v>60</v>
      </c>
      <c r="C231" s="24">
        <v>100</v>
      </c>
      <c r="D231" s="24">
        <v>1.5</v>
      </c>
      <c r="E231" s="24">
        <v>0.5</v>
      </c>
      <c r="F231" s="24">
        <v>21</v>
      </c>
      <c r="G231" s="24">
        <v>95</v>
      </c>
      <c r="H231" s="63">
        <v>10</v>
      </c>
      <c r="I231" s="170" t="s">
        <v>204</v>
      </c>
      <c r="J231" s="171"/>
      <c r="K231" s="91">
        <v>30</v>
      </c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</row>
    <row r="232" spans="1:42" ht="15.75" thickBot="1" x14ac:dyDescent="0.3">
      <c r="A232" s="27"/>
      <c r="B232" s="26" t="s">
        <v>131</v>
      </c>
      <c r="C232" s="24">
        <v>100</v>
      </c>
      <c r="D232" s="24">
        <v>7.5</v>
      </c>
      <c r="E232" s="24">
        <v>9.4</v>
      </c>
      <c r="F232" s="24">
        <v>47.9</v>
      </c>
      <c r="G232" s="24">
        <v>268.10000000000002</v>
      </c>
      <c r="H232" s="63">
        <v>0.4</v>
      </c>
      <c r="I232" s="146" t="s">
        <v>270</v>
      </c>
      <c r="J232" s="147"/>
      <c r="K232" s="87">
        <v>105</v>
      </c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</row>
    <row r="233" spans="1:42" ht="30.75" thickBot="1" x14ac:dyDescent="0.3">
      <c r="A233" s="27"/>
      <c r="B233" s="26" t="s">
        <v>132</v>
      </c>
      <c r="C233" s="24">
        <v>50</v>
      </c>
      <c r="D233" s="24">
        <v>0.04</v>
      </c>
      <c r="E233" s="24">
        <v>0.04</v>
      </c>
      <c r="F233" s="24">
        <v>7.92</v>
      </c>
      <c r="G233" s="24">
        <v>32.200000000000003</v>
      </c>
      <c r="H233" s="63">
        <v>0.31</v>
      </c>
      <c r="I233" s="170" t="s">
        <v>271</v>
      </c>
      <c r="J233" s="171"/>
      <c r="K233" s="91">
        <v>106</v>
      </c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</row>
    <row r="234" spans="1:42" ht="15.75" thickBot="1" x14ac:dyDescent="0.3">
      <c r="A234" s="27"/>
      <c r="B234" s="26" t="s">
        <v>52</v>
      </c>
      <c r="C234" s="24">
        <v>180</v>
      </c>
      <c r="D234" s="24">
        <v>1.44</v>
      </c>
      <c r="E234" s="24">
        <v>1.2</v>
      </c>
      <c r="F234" s="24">
        <v>10.35</v>
      </c>
      <c r="G234" s="24">
        <v>57.6</v>
      </c>
      <c r="H234" s="63">
        <v>0.27</v>
      </c>
      <c r="I234" s="146" t="s">
        <v>197</v>
      </c>
      <c r="J234" s="147"/>
      <c r="K234" s="87">
        <v>21</v>
      </c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</row>
    <row r="235" spans="1:42" ht="15.75" thickBot="1" x14ac:dyDescent="0.3">
      <c r="A235" s="27"/>
      <c r="B235" s="26" t="s">
        <v>53</v>
      </c>
      <c r="C235" s="24">
        <v>40</v>
      </c>
      <c r="D235" s="24">
        <v>5.0999999999999996</v>
      </c>
      <c r="E235" s="24">
        <v>4.5999999999999996</v>
      </c>
      <c r="F235" s="24">
        <v>0.3</v>
      </c>
      <c r="G235" s="24">
        <v>63</v>
      </c>
      <c r="H235" s="63">
        <v>0</v>
      </c>
      <c r="I235" s="170" t="s">
        <v>205</v>
      </c>
      <c r="J235" s="171"/>
      <c r="K235" s="91">
        <v>31</v>
      </c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</row>
    <row r="236" spans="1:42" ht="15.75" thickBot="1" x14ac:dyDescent="0.3">
      <c r="A236" s="27"/>
      <c r="B236" s="26" t="s">
        <v>133</v>
      </c>
      <c r="C236" s="24">
        <v>60</v>
      </c>
      <c r="D236" s="24">
        <v>0.6</v>
      </c>
      <c r="E236" s="24">
        <v>3.7</v>
      </c>
      <c r="F236" s="24">
        <v>4.5</v>
      </c>
      <c r="G236" s="24">
        <v>53.4</v>
      </c>
      <c r="H236" s="63">
        <v>3.2</v>
      </c>
      <c r="I236" s="146" t="s">
        <v>272</v>
      </c>
      <c r="J236" s="147"/>
      <c r="K236" s="87">
        <v>107</v>
      </c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</row>
    <row r="237" spans="1:42" ht="15.75" thickBot="1" x14ac:dyDescent="0.3">
      <c r="A237" s="27"/>
      <c r="B237" s="26" t="s">
        <v>29</v>
      </c>
      <c r="C237" s="24">
        <v>30</v>
      </c>
      <c r="D237" s="24">
        <v>2.25</v>
      </c>
      <c r="E237" s="24">
        <v>0.9</v>
      </c>
      <c r="F237" s="24">
        <v>12</v>
      </c>
      <c r="G237" s="24">
        <v>78.3</v>
      </c>
      <c r="H237" s="63">
        <v>0</v>
      </c>
      <c r="I237" s="170" t="s">
        <v>182</v>
      </c>
      <c r="J237" s="171"/>
      <c r="K237" s="91">
        <v>22</v>
      </c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</row>
    <row r="238" spans="1:42" s="50" customFormat="1" ht="45.75" thickBot="1" x14ac:dyDescent="0.3">
      <c r="A238" s="47" t="s">
        <v>46</v>
      </c>
      <c r="B238" s="48"/>
      <c r="C238" s="49">
        <f t="shared" ref="C238:H238" si="28">SUM(C231:C237)</f>
        <v>560</v>
      </c>
      <c r="D238" s="49">
        <f t="shared" si="28"/>
        <v>18.43</v>
      </c>
      <c r="E238" s="49">
        <f t="shared" si="28"/>
        <v>20.339999999999996</v>
      </c>
      <c r="F238" s="49">
        <f t="shared" si="28"/>
        <v>103.97</v>
      </c>
      <c r="G238" s="49">
        <f t="shared" si="28"/>
        <v>647.6</v>
      </c>
      <c r="H238" s="65">
        <f t="shared" si="28"/>
        <v>14.18</v>
      </c>
      <c r="I238" s="148"/>
      <c r="J238" s="149"/>
      <c r="K238" s="80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</row>
    <row r="239" spans="1:42" ht="43.5" thickBot="1" x14ac:dyDescent="0.3">
      <c r="A239" s="34" t="s">
        <v>134</v>
      </c>
      <c r="B239" s="38"/>
      <c r="C239" s="36">
        <f t="shared" ref="C239:H239" si="29">SUM(C215,C218,C229,C238)</f>
        <v>1878</v>
      </c>
      <c r="D239" s="36">
        <f t="shared" si="29"/>
        <v>56.13</v>
      </c>
      <c r="E239" s="36">
        <f t="shared" si="29"/>
        <v>61.26</v>
      </c>
      <c r="F239" s="36">
        <f t="shared" si="29"/>
        <v>256.15999999999997</v>
      </c>
      <c r="G239" s="36">
        <f t="shared" si="29"/>
        <v>1863.8400000000001</v>
      </c>
      <c r="H239" s="67">
        <f t="shared" si="29"/>
        <v>47.32</v>
      </c>
      <c r="I239" s="196"/>
      <c r="J239" s="197"/>
      <c r="K239" s="108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</row>
    <row r="240" spans="1:42" ht="15.75" thickBot="1" x14ac:dyDescent="0.3">
      <c r="A240" s="25" t="s">
        <v>135</v>
      </c>
      <c r="B240" s="26"/>
      <c r="C240" s="24"/>
      <c r="D240" s="24"/>
      <c r="E240" s="24"/>
      <c r="F240" s="24"/>
      <c r="G240" s="24"/>
      <c r="H240" s="63"/>
      <c r="I240" s="146"/>
      <c r="J240" s="147"/>
      <c r="K240" s="76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</row>
    <row r="241" spans="1:42" ht="36" customHeight="1" thickBot="1" x14ac:dyDescent="0.3">
      <c r="A241" s="27" t="s">
        <v>25</v>
      </c>
      <c r="B241" s="26" t="s">
        <v>168</v>
      </c>
      <c r="C241" s="24">
        <v>150</v>
      </c>
      <c r="D241" s="24">
        <v>4.5999999999999996</v>
      </c>
      <c r="E241" s="24">
        <v>3.3</v>
      </c>
      <c r="F241" s="24">
        <v>25.3</v>
      </c>
      <c r="G241" s="24">
        <v>161</v>
      </c>
      <c r="H241" s="63">
        <v>4.3</v>
      </c>
      <c r="I241" s="146" t="s">
        <v>274</v>
      </c>
      <c r="J241" s="147"/>
      <c r="K241" s="87">
        <v>108</v>
      </c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</row>
    <row r="242" spans="1:42" ht="20.45" customHeight="1" thickBot="1" x14ac:dyDescent="0.3">
      <c r="A242" s="27"/>
      <c r="B242" s="26" t="s">
        <v>136</v>
      </c>
      <c r="C242" s="24">
        <v>100</v>
      </c>
      <c r="D242" s="24">
        <v>6.6</v>
      </c>
      <c r="E242" s="24">
        <v>15.5</v>
      </c>
      <c r="F242" s="24">
        <v>1.9</v>
      </c>
      <c r="G242" s="24">
        <v>193.7</v>
      </c>
      <c r="H242" s="79">
        <v>10.5</v>
      </c>
      <c r="I242" s="170" t="s">
        <v>275</v>
      </c>
      <c r="J242" s="171"/>
      <c r="K242" s="91">
        <v>109</v>
      </c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</row>
    <row r="243" spans="1:42" ht="33" customHeight="1" thickBot="1" x14ac:dyDescent="0.3">
      <c r="A243" s="27"/>
      <c r="B243" s="55" t="s">
        <v>28</v>
      </c>
      <c r="C243" s="24">
        <v>180</v>
      </c>
      <c r="D243" s="24">
        <v>2.5</v>
      </c>
      <c r="E243" s="24">
        <v>2.2000000000000002</v>
      </c>
      <c r="F243" s="24">
        <v>12.24</v>
      </c>
      <c r="G243" s="24">
        <v>79.2</v>
      </c>
      <c r="H243" s="64">
        <v>0.63</v>
      </c>
      <c r="I243" s="146" t="s">
        <v>181</v>
      </c>
      <c r="J243" s="147"/>
      <c r="K243" s="87">
        <v>3</v>
      </c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</row>
    <row r="244" spans="1:42" ht="25.9" customHeight="1" thickBot="1" x14ac:dyDescent="0.3">
      <c r="A244" s="27"/>
      <c r="B244" s="26" t="s">
        <v>64</v>
      </c>
      <c r="C244" s="24">
        <v>40</v>
      </c>
      <c r="D244" s="24">
        <v>3</v>
      </c>
      <c r="E244" s="24">
        <v>0.32</v>
      </c>
      <c r="F244" s="24">
        <v>19.7</v>
      </c>
      <c r="G244" s="24">
        <v>93.6</v>
      </c>
      <c r="H244" s="63">
        <v>0</v>
      </c>
      <c r="I244" s="170" t="s">
        <v>209</v>
      </c>
      <c r="J244" s="171"/>
      <c r="K244" s="91">
        <v>36</v>
      </c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</row>
    <row r="245" spans="1:42" s="50" customFormat="1" ht="60.75" thickBot="1" x14ac:dyDescent="0.3">
      <c r="A245" s="47" t="s">
        <v>30</v>
      </c>
      <c r="B245" s="48"/>
      <c r="C245" s="49">
        <f t="shared" ref="C245:H245" si="30">SUM(C241:C244)</f>
        <v>470</v>
      </c>
      <c r="D245" s="49">
        <f t="shared" si="30"/>
        <v>16.7</v>
      </c>
      <c r="E245" s="49">
        <f t="shared" si="30"/>
        <v>21.32</v>
      </c>
      <c r="F245" s="49">
        <f t="shared" si="30"/>
        <v>59.14</v>
      </c>
      <c r="G245" s="49">
        <f t="shared" si="30"/>
        <v>527.5</v>
      </c>
      <c r="H245" s="65">
        <f t="shared" si="30"/>
        <v>15.430000000000001</v>
      </c>
      <c r="I245" s="172"/>
      <c r="J245" s="173"/>
      <c r="K245" s="98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</row>
    <row r="246" spans="1:42" ht="30.75" thickBot="1" x14ac:dyDescent="0.3">
      <c r="A246" s="27" t="s">
        <v>54</v>
      </c>
      <c r="B246" s="26"/>
      <c r="C246" s="24"/>
      <c r="D246" s="24"/>
      <c r="E246" s="24"/>
      <c r="F246" s="24"/>
      <c r="G246" s="24"/>
      <c r="H246" s="64"/>
      <c r="I246" s="146"/>
      <c r="J246" s="147"/>
      <c r="K246" s="87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</row>
    <row r="247" spans="1:42" ht="36.6" customHeight="1" thickBot="1" x14ac:dyDescent="0.3">
      <c r="A247" s="27"/>
      <c r="B247" s="26" t="s">
        <v>301</v>
      </c>
      <c r="C247" s="24">
        <v>200</v>
      </c>
      <c r="D247" s="24">
        <v>5.8</v>
      </c>
      <c r="E247" s="24">
        <v>5</v>
      </c>
      <c r="F247" s="24">
        <v>8</v>
      </c>
      <c r="G247" s="24">
        <v>101</v>
      </c>
      <c r="H247" s="63">
        <v>1.4</v>
      </c>
      <c r="I247" s="146" t="s">
        <v>183</v>
      </c>
      <c r="J247" s="147"/>
      <c r="K247" s="87">
        <v>72</v>
      </c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</row>
    <row r="248" spans="1:42" s="50" customFormat="1" ht="75.75" thickBot="1" x14ac:dyDescent="0.3">
      <c r="A248" s="47" t="s">
        <v>32</v>
      </c>
      <c r="B248" s="48"/>
      <c r="C248" s="49">
        <v>200</v>
      </c>
      <c r="D248" s="49">
        <v>5.8</v>
      </c>
      <c r="E248" s="49">
        <v>5</v>
      </c>
      <c r="F248" s="49">
        <v>8</v>
      </c>
      <c r="G248" s="49">
        <v>101</v>
      </c>
      <c r="H248" s="65">
        <v>1.4</v>
      </c>
      <c r="I248" s="174"/>
      <c r="J248" s="175"/>
      <c r="K248" s="10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</row>
    <row r="249" spans="1:42" ht="28.15" customHeight="1" thickBot="1" x14ac:dyDescent="0.3">
      <c r="A249" s="27" t="s">
        <v>33</v>
      </c>
      <c r="B249" s="26" t="s">
        <v>137</v>
      </c>
      <c r="C249" s="24">
        <v>50</v>
      </c>
      <c r="D249" s="24">
        <v>0.6</v>
      </c>
      <c r="E249" s="24">
        <v>2.5</v>
      </c>
      <c r="F249" s="24">
        <v>2.7</v>
      </c>
      <c r="G249" s="24">
        <v>36.5</v>
      </c>
      <c r="H249" s="63">
        <v>7.5</v>
      </c>
      <c r="I249" s="146" t="s">
        <v>276</v>
      </c>
      <c r="J249" s="147"/>
      <c r="K249" s="87">
        <v>110</v>
      </c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</row>
    <row r="250" spans="1:42" ht="33" customHeight="1" thickBot="1" x14ac:dyDescent="0.3">
      <c r="A250" s="27"/>
      <c r="B250" s="26" t="s">
        <v>138</v>
      </c>
      <c r="C250" s="24">
        <v>180</v>
      </c>
      <c r="D250" s="24">
        <v>1.1000000000000001</v>
      </c>
      <c r="E250" s="24">
        <v>3.24</v>
      </c>
      <c r="F250" s="24">
        <v>2.7</v>
      </c>
      <c r="G250" s="24">
        <v>44.5</v>
      </c>
      <c r="H250" s="63">
        <v>6.12</v>
      </c>
      <c r="I250" s="170" t="s">
        <v>277</v>
      </c>
      <c r="J250" s="171"/>
      <c r="K250" s="91">
        <v>111</v>
      </c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</row>
    <row r="251" spans="1:42" ht="15.75" thickBot="1" x14ac:dyDescent="0.3">
      <c r="A251" s="27"/>
      <c r="B251" s="26" t="s">
        <v>139</v>
      </c>
      <c r="C251" s="24">
        <v>10</v>
      </c>
      <c r="D251" s="24">
        <v>0.2</v>
      </c>
      <c r="E251" s="24">
        <v>1.5</v>
      </c>
      <c r="F251" s="24">
        <v>0.4</v>
      </c>
      <c r="G251" s="24">
        <v>16.2</v>
      </c>
      <c r="H251" s="63">
        <v>0</v>
      </c>
      <c r="I251" s="146" t="s">
        <v>217</v>
      </c>
      <c r="J251" s="147"/>
      <c r="K251" s="87">
        <v>112</v>
      </c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</row>
    <row r="252" spans="1:42" ht="29.45" customHeight="1" thickBot="1" x14ac:dyDescent="0.3">
      <c r="A252" s="33"/>
      <c r="B252" s="26" t="s">
        <v>140</v>
      </c>
      <c r="C252" s="24">
        <v>70</v>
      </c>
      <c r="D252" s="24">
        <v>8</v>
      </c>
      <c r="E252" s="24">
        <v>13.6</v>
      </c>
      <c r="F252" s="24">
        <v>32.299999999999997</v>
      </c>
      <c r="G252" s="24">
        <v>180.6</v>
      </c>
      <c r="H252" s="63">
        <v>0</v>
      </c>
      <c r="I252" s="170" t="s">
        <v>278</v>
      </c>
      <c r="J252" s="171"/>
      <c r="K252" s="91">
        <v>113</v>
      </c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</row>
    <row r="253" spans="1:42" ht="25.9" customHeight="1" thickBot="1" x14ac:dyDescent="0.3">
      <c r="A253" s="33"/>
      <c r="B253" s="26" t="s">
        <v>141</v>
      </c>
      <c r="C253" s="24">
        <v>150</v>
      </c>
      <c r="D253" s="24">
        <v>4.42</v>
      </c>
      <c r="E253" s="24">
        <v>3.1</v>
      </c>
      <c r="F253" s="24">
        <v>32.799999999999997</v>
      </c>
      <c r="G253" s="24">
        <v>136.5</v>
      </c>
      <c r="H253" s="63">
        <v>2</v>
      </c>
      <c r="I253" s="146" t="s">
        <v>279</v>
      </c>
      <c r="J253" s="147"/>
      <c r="K253" s="87">
        <v>114</v>
      </c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</row>
    <row r="254" spans="1:42" ht="25.15" customHeight="1" thickBot="1" x14ac:dyDescent="0.3">
      <c r="A254" s="33"/>
      <c r="B254" s="26" t="s">
        <v>142</v>
      </c>
      <c r="C254" s="24">
        <v>200</v>
      </c>
      <c r="D254" s="24">
        <v>0.18</v>
      </c>
      <c r="E254" s="24">
        <v>0</v>
      </c>
      <c r="F254" s="24">
        <v>24</v>
      </c>
      <c r="G254" s="24">
        <v>95.4</v>
      </c>
      <c r="H254" s="63">
        <v>0</v>
      </c>
      <c r="I254" s="170" t="s">
        <v>280</v>
      </c>
      <c r="J254" s="171"/>
      <c r="K254" s="91">
        <v>115</v>
      </c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</row>
    <row r="255" spans="1:42" ht="15.75" thickBot="1" x14ac:dyDescent="0.3">
      <c r="A255" s="33"/>
      <c r="B255" s="26" t="s">
        <v>29</v>
      </c>
      <c r="C255" s="24">
        <v>20</v>
      </c>
      <c r="D255" s="24">
        <v>1.5</v>
      </c>
      <c r="E255" s="24">
        <v>0.6</v>
      </c>
      <c r="F255" s="24">
        <v>8.02</v>
      </c>
      <c r="G255" s="24">
        <v>52.2</v>
      </c>
      <c r="H255" s="63">
        <v>0</v>
      </c>
      <c r="I255" s="146" t="s">
        <v>182</v>
      </c>
      <c r="J255" s="147"/>
      <c r="K255" s="87">
        <v>64</v>
      </c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</row>
    <row r="256" spans="1:42" ht="15.75" thickBot="1" x14ac:dyDescent="0.3">
      <c r="A256" s="33"/>
      <c r="B256" s="26" t="s">
        <v>39</v>
      </c>
      <c r="C256" s="24">
        <v>50</v>
      </c>
      <c r="D256" s="24">
        <v>4</v>
      </c>
      <c r="E256" s="24">
        <v>0.8</v>
      </c>
      <c r="F256" s="24">
        <v>2</v>
      </c>
      <c r="G256" s="24">
        <v>103</v>
      </c>
      <c r="H256" s="79">
        <v>0</v>
      </c>
      <c r="I256" s="170" t="s">
        <v>190</v>
      </c>
      <c r="J256" s="171"/>
      <c r="K256" s="91">
        <v>13</v>
      </c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</row>
    <row r="257" spans="1:42" s="50" customFormat="1" ht="29.25" thickBot="1" x14ac:dyDescent="0.3">
      <c r="A257" s="52" t="s">
        <v>40</v>
      </c>
      <c r="B257" s="51"/>
      <c r="C257" s="49">
        <f t="shared" ref="C257:H257" si="31">SUM(C249:C256)</f>
        <v>730</v>
      </c>
      <c r="D257" s="49">
        <f t="shared" si="31"/>
        <v>20</v>
      </c>
      <c r="E257" s="49">
        <f t="shared" si="31"/>
        <v>25.340000000000003</v>
      </c>
      <c r="F257" s="49">
        <f t="shared" si="31"/>
        <v>104.91999999999999</v>
      </c>
      <c r="G257" s="49">
        <f t="shared" si="31"/>
        <v>664.90000000000009</v>
      </c>
      <c r="H257" s="109">
        <f t="shared" si="31"/>
        <v>15.620000000000001</v>
      </c>
      <c r="I257" s="148"/>
      <c r="J257" s="149"/>
      <c r="K257" s="98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</row>
    <row r="258" spans="1:42" ht="15.75" thickBot="1" x14ac:dyDescent="0.3">
      <c r="A258" s="194" t="s">
        <v>3</v>
      </c>
      <c r="B258" s="195"/>
      <c r="C258" s="24"/>
      <c r="D258" s="24"/>
      <c r="E258" s="24"/>
      <c r="F258" s="24"/>
      <c r="G258" s="24"/>
      <c r="H258" s="73"/>
      <c r="I258" s="198"/>
      <c r="J258" s="199"/>
      <c r="K258" s="91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</row>
    <row r="259" spans="1:42" ht="15.75" thickBot="1" x14ac:dyDescent="0.3">
      <c r="A259" s="27"/>
      <c r="B259" s="26" t="s">
        <v>143</v>
      </c>
      <c r="C259" s="24">
        <v>80</v>
      </c>
      <c r="D259" s="24">
        <v>3.3</v>
      </c>
      <c r="E259" s="24">
        <v>1.26</v>
      </c>
      <c r="F259" s="24">
        <v>8</v>
      </c>
      <c r="G259" s="24">
        <v>84.6</v>
      </c>
      <c r="H259" s="64">
        <v>8</v>
      </c>
      <c r="I259" s="146" t="s">
        <v>281</v>
      </c>
      <c r="J259" s="147"/>
      <c r="K259" s="87">
        <v>116</v>
      </c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</row>
    <row r="260" spans="1:42" ht="25.15" customHeight="1" thickBot="1" x14ac:dyDescent="0.3">
      <c r="A260" s="27"/>
      <c r="B260" s="26" t="s">
        <v>144</v>
      </c>
      <c r="C260" s="24">
        <v>8</v>
      </c>
      <c r="D260" s="24">
        <v>0.28999999999999998</v>
      </c>
      <c r="E260" s="24">
        <v>0.7</v>
      </c>
      <c r="F260" s="24">
        <v>0.55000000000000004</v>
      </c>
      <c r="G260" s="24">
        <v>9.43</v>
      </c>
      <c r="H260" s="63">
        <v>0.05</v>
      </c>
      <c r="I260" s="170" t="s">
        <v>282</v>
      </c>
      <c r="J260" s="171"/>
      <c r="K260" s="91">
        <v>117</v>
      </c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</row>
    <row r="261" spans="1:42" ht="30" customHeight="1" thickBot="1" x14ac:dyDescent="0.3">
      <c r="A261" s="27"/>
      <c r="B261" s="26" t="s">
        <v>145</v>
      </c>
      <c r="C261" s="24">
        <v>150</v>
      </c>
      <c r="D261" s="24">
        <v>5</v>
      </c>
      <c r="E261" s="24">
        <v>2.4</v>
      </c>
      <c r="F261" s="24">
        <v>21</v>
      </c>
      <c r="G261" s="24">
        <v>125</v>
      </c>
      <c r="H261" s="63">
        <v>7.3</v>
      </c>
      <c r="I261" s="146" t="s">
        <v>283</v>
      </c>
      <c r="J261" s="147"/>
      <c r="K261" s="87">
        <v>118</v>
      </c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</row>
    <row r="262" spans="1:42" ht="20.45" customHeight="1" thickBot="1" x14ac:dyDescent="0.3">
      <c r="A262" s="27"/>
      <c r="B262" s="26" t="s">
        <v>146</v>
      </c>
      <c r="C262" s="24">
        <v>200</v>
      </c>
      <c r="D262" s="24">
        <v>0.2</v>
      </c>
      <c r="E262" s="24">
        <v>0.1</v>
      </c>
      <c r="F262" s="24">
        <v>10</v>
      </c>
      <c r="G262" s="24">
        <v>38</v>
      </c>
      <c r="H262" s="63">
        <v>0</v>
      </c>
      <c r="I262" s="170" t="s">
        <v>194</v>
      </c>
      <c r="J262" s="171"/>
      <c r="K262" s="91">
        <v>17</v>
      </c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</row>
    <row r="263" spans="1:42" ht="15.75" thickBot="1" x14ac:dyDescent="0.3">
      <c r="A263" s="27"/>
      <c r="B263" s="26" t="s">
        <v>29</v>
      </c>
      <c r="C263" s="24">
        <v>20</v>
      </c>
      <c r="D263" s="24">
        <v>1.5</v>
      </c>
      <c r="E263" s="24">
        <v>0.6</v>
      </c>
      <c r="F263" s="24">
        <v>8.02</v>
      </c>
      <c r="G263" s="24">
        <v>52.2</v>
      </c>
      <c r="H263" s="63">
        <v>0</v>
      </c>
      <c r="I263" s="146" t="s">
        <v>182</v>
      </c>
      <c r="J263" s="147"/>
      <c r="K263" s="87">
        <v>64</v>
      </c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</row>
    <row r="264" spans="1:42" ht="15.75" thickBot="1" x14ac:dyDescent="0.3">
      <c r="A264" s="27"/>
      <c r="B264" s="26" t="s">
        <v>71</v>
      </c>
      <c r="C264" s="24">
        <v>40</v>
      </c>
      <c r="D264" s="24">
        <v>2.4</v>
      </c>
      <c r="E264" s="24">
        <v>1.9</v>
      </c>
      <c r="F264" s="24">
        <v>30</v>
      </c>
      <c r="G264" s="24">
        <v>146.4</v>
      </c>
      <c r="H264" s="63">
        <v>0</v>
      </c>
      <c r="I264" s="170" t="s">
        <v>214</v>
      </c>
      <c r="J264" s="171"/>
      <c r="K264" s="91">
        <v>119</v>
      </c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</row>
    <row r="265" spans="1:42" s="50" customFormat="1" ht="45.75" thickBot="1" x14ac:dyDescent="0.3">
      <c r="A265" s="47" t="s">
        <v>46</v>
      </c>
      <c r="B265" s="48"/>
      <c r="C265" s="49">
        <f t="shared" ref="C265:H265" si="32">SUM(C259:C264)</f>
        <v>498</v>
      </c>
      <c r="D265" s="49">
        <f t="shared" si="32"/>
        <v>12.69</v>
      </c>
      <c r="E265" s="49">
        <f t="shared" si="32"/>
        <v>6.9599999999999991</v>
      </c>
      <c r="F265" s="49">
        <f t="shared" si="32"/>
        <v>77.569999999999993</v>
      </c>
      <c r="G265" s="49">
        <f t="shared" si="32"/>
        <v>455.63</v>
      </c>
      <c r="H265" s="65">
        <f t="shared" si="32"/>
        <v>15.350000000000001</v>
      </c>
      <c r="I265" s="172"/>
      <c r="J265" s="173"/>
      <c r="K265" s="98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</row>
    <row r="266" spans="1:42" ht="43.5" thickBot="1" x14ac:dyDescent="0.3">
      <c r="A266" s="34" t="s">
        <v>147</v>
      </c>
      <c r="B266" s="38"/>
      <c r="C266" s="36">
        <f t="shared" ref="C266:H266" si="33">SUM(C245,C248,C257,C265)</f>
        <v>1898</v>
      </c>
      <c r="D266" s="36">
        <f t="shared" si="33"/>
        <v>55.19</v>
      </c>
      <c r="E266" s="36">
        <f t="shared" si="33"/>
        <v>58.620000000000005</v>
      </c>
      <c r="F266" s="36">
        <f t="shared" si="33"/>
        <v>249.63</v>
      </c>
      <c r="G266" s="36">
        <f t="shared" si="33"/>
        <v>1749.0300000000002</v>
      </c>
      <c r="H266" s="67">
        <f t="shared" si="33"/>
        <v>47.800000000000004</v>
      </c>
      <c r="I266" s="196"/>
      <c r="J266" s="197"/>
      <c r="K266" s="110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</row>
    <row r="267" spans="1:42" ht="15.75" thickBot="1" x14ac:dyDescent="0.3">
      <c r="A267" s="25" t="s">
        <v>148</v>
      </c>
      <c r="B267" s="26"/>
      <c r="C267" s="24"/>
      <c r="D267" s="24"/>
      <c r="E267" s="24"/>
      <c r="F267" s="24"/>
      <c r="G267" s="24"/>
      <c r="H267" s="63"/>
      <c r="I267" s="146"/>
      <c r="J267" s="147"/>
      <c r="K267" s="87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</row>
    <row r="268" spans="1:42" ht="15.75" thickBot="1" x14ac:dyDescent="0.3">
      <c r="A268" s="27" t="s">
        <v>25</v>
      </c>
      <c r="B268" s="26" t="s">
        <v>53</v>
      </c>
      <c r="C268" s="24">
        <v>40</v>
      </c>
      <c r="D268" s="24">
        <v>5.0999999999999996</v>
      </c>
      <c r="E268" s="24">
        <v>4.5999999999999996</v>
      </c>
      <c r="F268" s="24">
        <v>0.3</v>
      </c>
      <c r="G268" s="24">
        <v>63</v>
      </c>
      <c r="H268" s="63">
        <v>0</v>
      </c>
      <c r="I268" s="170" t="s">
        <v>205</v>
      </c>
      <c r="J268" s="171"/>
      <c r="K268" s="91">
        <v>31</v>
      </c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</row>
    <row r="269" spans="1:42" ht="21" customHeight="1" thickBot="1" x14ac:dyDescent="0.3">
      <c r="A269" s="27"/>
      <c r="B269" s="26" t="s">
        <v>149</v>
      </c>
      <c r="C269" s="24">
        <v>130</v>
      </c>
      <c r="D269" s="24">
        <v>6.4</v>
      </c>
      <c r="E269" s="24">
        <v>10.199999999999999</v>
      </c>
      <c r="F269" s="24">
        <v>27.8</v>
      </c>
      <c r="G269" s="24">
        <v>228</v>
      </c>
      <c r="H269" s="63">
        <v>8.26</v>
      </c>
      <c r="I269" s="146" t="s">
        <v>284</v>
      </c>
      <c r="J269" s="147"/>
      <c r="K269" s="87">
        <v>120</v>
      </c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</row>
    <row r="270" spans="1:42" ht="14.45" customHeight="1" thickBot="1" x14ac:dyDescent="0.3">
      <c r="A270" s="27"/>
      <c r="B270" s="26" t="s">
        <v>52</v>
      </c>
      <c r="C270" s="24">
        <v>200</v>
      </c>
      <c r="D270" s="24">
        <v>1.6</v>
      </c>
      <c r="E270" s="24">
        <v>1.3</v>
      </c>
      <c r="F270" s="24">
        <v>11.5</v>
      </c>
      <c r="G270" s="24">
        <v>64</v>
      </c>
      <c r="H270" s="63">
        <v>0.3</v>
      </c>
      <c r="I270" s="170" t="s">
        <v>197</v>
      </c>
      <c r="J270" s="171"/>
      <c r="K270" s="91">
        <v>82</v>
      </c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</row>
    <row r="271" spans="1:42" ht="15.75" thickBot="1" x14ac:dyDescent="0.3">
      <c r="A271" s="27"/>
      <c r="B271" s="26" t="s">
        <v>29</v>
      </c>
      <c r="C271" s="24">
        <v>20</v>
      </c>
      <c r="D271" s="24">
        <v>1.5</v>
      </c>
      <c r="E271" s="24">
        <v>0.6</v>
      </c>
      <c r="F271" s="24">
        <v>8.02</v>
      </c>
      <c r="G271" s="24">
        <v>52.2</v>
      </c>
      <c r="H271" s="63">
        <v>0</v>
      </c>
      <c r="I271" s="146" t="s">
        <v>293</v>
      </c>
      <c r="J271" s="147"/>
      <c r="K271" s="87">
        <v>64</v>
      </c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</row>
    <row r="272" spans="1:42" s="50" customFormat="1" ht="60.75" thickBot="1" x14ac:dyDescent="0.3">
      <c r="A272" s="47" t="s">
        <v>30</v>
      </c>
      <c r="B272" s="48"/>
      <c r="C272" s="49">
        <f t="shared" ref="C272:H272" si="34">SUM(C268:C271)</f>
        <v>390</v>
      </c>
      <c r="D272" s="49">
        <f t="shared" si="34"/>
        <v>14.6</v>
      </c>
      <c r="E272" s="49">
        <f t="shared" si="34"/>
        <v>16.7</v>
      </c>
      <c r="F272" s="49">
        <f t="shared" si="34"/>
        <v>47.620000000000005</v>
      </c>
      <c r="G272" s="49">
        <f t="shared" si="34"/>
        <v>407.2</v>
      </c>
      <c r="H272" s="65">
        <f t="shared" si="34"/>
        <v>8.56</v>
      </c>
      <c r="I272" s="172"/>
      <c r="J272" s="173"/>
      <c r="K272" s="98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</row>
    <row r="273" spans="1:42" ht="30.75" thickBot="1" x14ac:dyDescent="0.3">
      <c r="A273" s="27" t="s">
        <v>54</v>
      </c>
      <c r="B273" s="26"/>
      <c r="C273" s="24"/>
      <c r="D273" s="24"/>
      <c r="E273" s="24"/>
      <c r="F273" s="24"/>
      <c r="G273" s="24"/>
      <c r="H273" s="63"/>
      <c r="I273" s="170"/>
      <c r="J273" s="171"/>
      <c r="K273" s="91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</row>
    <row r="274" spans="1:42" ht="29.25" customHeight="1" thickBot="1" x14ac:dyDescent="0.3">
      <c r="A274" s="27"/>
      <c r="B274" s="55" t="s">
        <v>176</v>
      </c>
      <c r="C274" s="56">
        <v>200</v>
      </c>
      <c r="D274" s="56">
        <v>1</v>
      </c>
      <c r="E274" s="56">
        <v>0.2</v>
      </c>
      <c r="F274" s="56">
        <v>20.2</v>
      </c>
      <c r="G274" s="56">
        <v>86</v>
      </c>
      <c r="H274" s="70">
        <v>4</v>
      </c>
      <c r="I274" s="146" t="s">
        <v>183</v>
      </c>
      <c r="J274" s="147"/>
      <c r="K274" s="87">
        <v>5</v>
      </c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</row>
    <row r="275" spans="1:42" s="50" customFormat="1" ht="75.75" thickBot="1" x14ac:dyDescent="0.3">
      <c r="A275" s="47" t="s">
        <v>32</v>
      </c>
      <c r="B275" s="59"/>
      <c r="C275" s="60">
        <v>200</v>
      </c>
      <c r="D275" s="60">
        <v>1</v>
      </c>
      <c r="E275" s="60">
        <v>0.2</v>
      </c>
      <c r="F275" s="60">
        <v>20.2</v>
      </c>
      <c r="G275" s="60">
        <v>86</v>
      </c>
      <c r="H275" s="71">
        <v>4</v>
      </c>
      <c r="I275" s="174"/>
      <c r="J275" s="175"/>
      <c r="K275" s="10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</row>
    <row r="276" spans="1:42" ht="15.75" thickBot="1" x14ac:dyDescent="0.3">
      <c r="A276" s="27" t="s">
        <v>33</v>
      </c>
      <c r="B276" s="26"/>
      <c r="C276" s="24"/>
      <c r="D276" s="24"/>
      <c r="E276" s="24"/>
      <c r="F276" s="24"/>
      <c r="G276" s="24"/>
      <c r="H276" s="63"/>
      <c r="I276" s="146"/>
      <c r="J276" s="147"/>
      <c r="K276" s="87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</row>
    <row r="277" spans="1:42" ht="24" customHeight="1" thickBot="1" x14ac:dyDescent="0.3">
      <c r="A277" s="27"/>
      <c r="B277" s="26" t="s">
        <v>150</v>
      </c>
      <c r="C277" s="24">
        <v>60</v>
      </c>
      <c r="D277" s="24">
        <v>0.8</v>
      </c>
      <c r="E277" s="24">
        <v>3.7</v>
      </c>
      <c r="F277" s="24">
        <v>4.5999999999999996</v>
      </c>
      <c r="G277" s="24">
        <v>55.2</v>
      </c>
      <c r="H277" s="63">
        <v>4.5999999999999996</v>
      </c>
      <c r="I277" s="170" t="s">
        <v>285</v>
      </c>
      <c r="J277" s="171"/>
      <c r="K277" s="91">
        <v>121</v>
      </c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</row>
    <row r="278" spans="1:42" ht="21" customHeight="1" thickBot="1" x14ac:dyDescent="0.3">
      <c r="A278" s="27"/>
      <c r="B278" s="26" t="s">
        <v>151</v>
      </c>
      <c r="C278" s="24">
        <v>180</v>
      </c>
      <c r="D278" s="24">
        <v>4.5</v>
      </c>
      <c r="E278" s="24">
        <v>2.6</v>
      </c>
      <c r="F278" s="24">
        <v>20.5</v>
      </c>
      <c r="G278" s="24">
        <v>83.34</v>
      </c>
      <c r="H278" s="63">
        <v>7.4</v>
      </c>
      <c r="I278" s="146" t="s">
        <v>286</v>
      </c>
      <c r="J278" s="147"/>
      <c r="K278" s="87">
        <v>122</v>
      </c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</row>
    <row r="279" spans="1:42" ht="31.15" customHeight="1" thickBot="1" x14ac:dyDescent="0.3">
      <c r="A279" s="27"/>
      <c r="B279" s="26" t="s">
        <v>37</v>
      </c>
      <c r="C279" s="24">
        <v>150</v>
      </c>
      <c r="D279" s="24">
        <v>4.0999999999999996</v>
      </c>
      <c r="E279" s="24">
        <v>6</v>
      </c>
      <c r="F279" s="24">
        <v>8.6999999999999993</v>
      </c>
      <c r="G279" s="24">
        <v>105</v>
      </c>
      <c r="H279" s="63">
        <v>3.6</v>
      </c>
      <c r="I279" s="170" t="s">
        <v>187</v>
      </c>
      <c r="J279" s="171"/>
      <c r="K279" s="91">
        <v>94</v>
      </c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</row>
    <row r="280" spans="1:42" ht="33" customHeight="1" thickBot="1" x14ac:dyDescent="0.3">
      <c r="A280" s="27"/>
      <c r="B280" s="26" t="s">
        <v>152</v>
      </c>
      <c r="C280" s="24">
        <v>80</v>
      </c>
      <c r="D280" s="24">
        <v>8.8000000000000007</v>
      </c>
      <c r="E280" s="24">
        <v>3.5</v>
      </c>
      <c r="F280" s="24">
        <v>29</v>
      </c>
      <c r="G280" s="24">
        <v>238.4</v>
      </c>
      <c r="H280" s="63">
        <v>0</v>
      </c>
      <c r="I280" s="146" t="s">
        <v>287</v>
      </c>
      <c r="J280" s="147"/>
      <c r="K280" s="87">
        <v>123</v>
      </c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</row>
    <row r="281" spans="1:42" ht="15.75" thickBot="1" x14ac:dyDescent="0.3">
      <c r="A281" s="27"/>
      <c r="B281" s="26" t="s">
        <v>70</v>
      </c>
      <c r="C281" s="24">
        <v>200</v>
      </c>
      <c r="D281" s="24">
        <v>1</v>
      </c>
      <c r="E281" s="24">
        <v>0.2</v>
      </c>
      <c r="F281" s="24">
        <v>20.2</v>
      </c>
      <c r="G281" s="24">
        <v>86</v>
      </c>
      <c r="H281" s="63">
        <v>4</v>
      </c>
      <c r="I281" s="170" t="s">
        <v>273</v>
      </c>
      <c r="J281" s="171"/>
      <c r="K281" s="91">
        <v>48</v>
      </c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</row>
    <row r="282" spans="1:42" ht="15.75" thickBot="1" x14ac:dyDescent="0.3">
      <c r="A282" s="27"/>
      <c r="B282" s="26" t="s">
        <v>29</v>
      </c>
      <c r="C282" s="24">
        <v>40</v>
      </c>
      <c r="D282" s="24">
        <v>3</v>
      </c>
      <c r="E282" s="24">
        <v>1.2</v>
      </c>
      <c r="F282" s="24">
        <v>16</v>
      </c>
      <c r="G282" s="24">
        <v>104.4</v>
      </c>
      <c r="H282" s="63">
        <v>0</v>
      </c>
      <c r="I282" s="146" t="s">
        <v>182</v>
      </c>
      <c r="J282" s="147"/>
      <c r="K282" s="87">
        <v>4</v>
      </c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</row>
    <row r="283" spans="1:42" ht="19.899999999999999" customHeight="1" thickBot="1" x14ac:dyDescent="0.3">
      <c r="A283" s="27"/>
      <c r="B283" s="26" t="s">
        <v>154</v>
      </c>
      <c r="C283" s="24">
        <v>25</v>
      </c>
      <c r="D283" s="24">
        <v>2</v>
      </c>
      <c r="E283" s="24">
        <v>0.4</v>
      </c>
      <c r="F283" s="24">
        <v>1</v>
      </c>
      <c r="G283" s="24">
        <v>51.5</v>
      </c>
      <c r="H283" s="79">
        <v>0</v>
      </c>
      <c r="I283" s="170" t="s">
        <v>190</v>
      </c>
      <c r="J283" s="171"/>
      <c r="K283" s="91">
        <v>65</v>
      </c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</row>
    <row r="284" spans="1:42" s="50" customFormat="1" ht="30.75" thickBot="1" x14ac:dyDescent="0.3">
      <c r="A284" s="47" t="s">
        <v>40</v>
      </c>
      <c r="B284" s="48"/>
      <c r="C284" s="49">
        <f t="shared" ref="C284:H284" si="35">SUM(C277:C283)</f>
        <v>735</v>
      </c>
      <c r="D284" s="49">
        <f t="shared" si="35"/>
        <v>24.2</v>
      </c>
      <c r="E284" s="49">
        <f t="shared" si="35"/>
        <v>17.599999999999998</v>
      </c>
      <c r="F284" s="49">
        <f t="shared" si="35"/>
        <v>100</v>
      </c>
      <c r="G284" s="49">
        <f t="shared" si="35"/>
        <v>723.84</v>
      </c>
      <c r="H284" s="109">
        <f t="shared" si="35"/>
        <v>19.600000000000001</v>
      </c>
      <c r="I284" s="172"/>
      <c r="J284" s="173"/>
      <c r="K284" s="98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</row>
    <row r="285" spans="1:42" ht="45.75" thickBot="1" x14ac:dyDescent="0.3">
      <c r="A285" s="27" t="s">
        <v>3</v>
      </c>
      <c r="B285" s="26"/>
      <c r="C285" s="24"/>
      <c r="D285" s="24"/>
      <c r="E285" s="24"/>
      <c r="F285" s="24"/>
      <c r="G285" s="24"/>
      <c r="H285" s="63"/>
      <c r="I285" s="170"/>
      <c r="J285" s="171"/>
      <c r="K285" s="91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</row>
    <row r="286" spans="1:42" ht="25.9" customHeight="1" thickBot="1" x14ac:dyDescent="0.3">
      <c r="A286" s="27"/>
      <c r="B286" s="26" t="s">
        <v>155</v>
      </c>
      <c r="C286" s="24">
        <v>60</v>
      </c>
      <c r="D286" s="24">
        <v>0.8</v>
      </c>
      <c r="E286" s="24">
        <v>3.1</v>
      </c>
      <c r="F286" s="24">
        <v>23.8</v>
      </c>
      <c r="G286" s="24">
        <v>50.2</v>
      </c>
      <c r="H286" s="63">
        <v>6.6</v>
      </c>
      <c r="I286" s="146" t="s">
        <v>288</v>
      </c>
      <c r="J286" s="147"/>
      <c r="K286" s="87">
        <v>124</v>
      </c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</row>
    <row r="287" spans="1:42" ht="15.75" thickBot="1" x14ac:dyDescent="0.3">
      <c r="A287" s="27"/>
      <c r="B287" s="26" t="s">
        <v>156</v>
      </c>
      <c r="C287" s="24">
        <v>100</v>
      </c>
      <c r="D287" s="24">
        <v>4</v>
      </c>
      <c r="E287" s="24">
        <v>6</v>
      </c>
      <c r="F287" s="24">
        <v>13</v>
      </c>
      <c r="G287" s="24">
        <v>112</v>
      </c>
      <c r="H287" s="63">
        <v>0.5</v>
      </c>
      <c r="I287" s="146" t="s">
        <v>289</v>
      </c>
      <c r="J287" s="147"/>
      <c r="K287" s="87">
        <v>125</v>
      </c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</row>
    <row r="288" spans="1:42" ht="23.45" customHeight="1" thickBot="1" x14ac:dyDescent="0.3">
      <c r="A288" s="27"/>
      <c r="B288" s="26" t="s">
        <v>144</v>
      </c>
      <c r="C288" s="24">
        <v>20</v>
      </c>
      <c r="D288" s="24">
        <v>0.4</v>
      </c>
      <c r="E288" s="24">
        <v>1.6</v>
      </c>
      <c r="F288" s="24">
        <v>1.4</v>
      </c>
      <c r="G288" s="24">
        <v>24</v>
      </c>
      <c r="H288" s="63">
        <v>0</v>
      </c>
      <c r="I288" s="170" t="s">
        <v>282</v>
      </c>
      <c r="J288" s="171"/>
      <c r="K288" s="91">
        <v>78</v>
      </c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</row>
    <row r="289" spans="1:42" ht="15.75" thickBot="1" x14ac:dyDescent="0.3">
      <c r="A289" s="27"/>
      <c r="B289" s="26" t="s">
        <v>157</v>
      </c>
      <c r="C289" s="24">
        <v>200</v>
      </c>
      <c r="D289" s="24">
        <v>3.8</v>
      </c>
      <c r="E289" s="24">
        <v>8.6</v>
      </c>
      <c r="F289" s="24">
        <v>18.7</v>
      </c>
      <c r="G289" s="24">
        <v>170</v>
      </c>
      <c r="H289" s="63">
        <v>12</v>
      </c>
      <c r="I289" s="146" t="s">
        <v>291</v>
      </c>
      <c r="J289" s="147"/>
      <c r="K289" s="87" t="s">
        <v>290</v>
      </c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</row>
    <row r="290" spans="1:42" ht="24" customHeight="1" thickBot="1" x14ac:dyDescent="0.3">
      <c r="A290" s="27"/>
      <c r="B290" s="26" t="s">
        <v>153</v>
      </c>
      <c r="C290" s="24">
        <v>180</v>
      </c>
      <c r="D290" s="24">
        <v>0.2</v>
      </c>
      <c r="E290" s="24">
        <v>0.2</v>
      </c>
      <c r="F290" s="24">
        <v>23.8</v>
      </c>
      <c r="G290" s="24">
        <v>98</v>
      </c>
      <c r="H290" s="63">
        <v>0.8</v>
      </c>
      <c r="I290" s="146" t="s">
        <v>292</v>
      </c>
      <c r="J290" s="147"/>
      <c r="K290" s="99">
        <v>128</v>
      </c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</row>
    <row r="291" spans="1:42" ht="15.75" thickBot="1" x14ac:dyDescent="0.3">
      <c r="A291" s="27"/>
      <c r="B291" s="26" t="s">
        <v>29</v>
      </c>
      <c r="C291" s="24">
        <v>30</v>
      </c>
      <c r="D291" s="24">
        <v>2.25</v>
      </c>
      <c r="E291" s="24">
        <v>0.9</v>
      </c>
      <c r="F291" s="24">
        <v>12</v>
      </c>
      <c r="G291" s="24">
        <v>78.3</v>
      </c>
      <c r="H291" s="63">
        <v>0</v>
      </c>
      <c r="I291" s="146" t="s">
        <v>182</v>
      </c>
      <c r="J291" s="147"/>
      <c r="K291" s="99">
        <v>22</v>
      </c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</row>
    <row r="292" spans="1:42" s="50" customFormat="1" ht="45.75" thickBot="1" x14ac:dyDescent="0.3">
      <c r="A292" s="47" t="s">
        <v>46</v>
      </c>
      <c r="B292" s="51"/>
      <c r="C292" s="49">
        <f t="shared" ref="C292:H292" si="36">SUM(C286:C291)</f>
        <v>590</v>
      </c>
      <c r="D292" s="49">
        <f t="shared" si="36"/>
        <v>11.45</v>
      </c>
      <c r="E292" s="49">
        <f t="shared" si="36"/>
        <v>20.399999999999995</v>
      </c>
      <c r="F292" s="49">
        <f t="shared" si="36"/>
        <v>92.699999999999989</v>
      </c>
      <c r="G292" s="49">
        <f t="shared" si="36"/>
        <v>532.5</v>
      </c>
      <c r="H292" s="65">
        <f t="shared" si="36"/>
        <v>19.900000000000002</v>
      </c>
      <c r="I292" s="174"/>
      <c r="J292" s="175"/>
      <c r="K292" s="10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</row>
    <row r="293" spans="1:42" ht="43.5" thickBot="1" x14ac:dyDescent="0.3">
      <c r="A293" s="34" t="s">
        <v>158</v>
      </c>
      <c r="B293" s="38"/>
      <c r="C293" s="36">
        <f t="shared" ref="C293:H293" si="37">SUM(C272,C275,C284,C292)</f>
        <v>1915</v>
      </c>
      <c r="D293" s="36">
        <f t="shared" si="37"/>
        <v>51.25</v>
      </c>
      <c r="E293" s="36">
        <f t="shared" si="37"/>
        <v>54.899999999999991</v>
      </c>
      <c r="F293" s="36">
        <f t="shared" si="37"/>
        <v>260.52</v>
      </c>
      <c r="G293" s="36">
        <f t="shared" si="37"/>
        <v>1749.54</v>
      </c>
      <c r="H293" s="67">
        <f t="shared" si="37"/>
        <v>52.06</v>
      </c>
      <c r="I293" s="190"/>
      <c r="J293" s="191"/>
      <c r="K293" s="100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</row>
    <row r="294" spans="1:42" ht="30" customHeight="1" thickBot="1" x14ac:dyDescent="0.3">
      <c r="A294" s="25" t="s">
        <v>159</v>
      </c>
      <c r="B294" s="37"/>
      <c r="C294" s="32">
        <v>18926</v>
      </c>
      <c r="D294" s="29">
        <v>533.94000000000005</v>
      </c>
      <c r="E294" s="29">
        <v>604.02</v>
      </c>
      <c r="F294" s="29">
        <v>25534.12</v>
      </c>
      <c r="G294" s="32">
        <v>17720.669999999998</v>
      </c>
      <c r="H294" s="63">
        <v>481.82</v>
      </c>
      <c r="I294" s="170"/>
      <c r="J294" s="171"/>
      <c r="K294" s="77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</row>
    <row r="295" spans="1:42" ht="38.25" customHeight="1" thickBot="1" x14ac:dyDescent="0.3">
      <c r="A295" s="33" t="s">
        <v>160</v>
      </c>
      <c r="B295" s="26"/>
      <c r="C295" s="24">
        <v>1892.6</v>
      </c>
      <c r="D295" s="30">
        <v>53.4</v>
      </c>
      <c r="E295" s="30">
        <v>60.4</v>
      </c>
      <c r="F295" s="30">
        <v>255.34</v>
      </c>
      <c r="G295" s="24">
        <v>1772.07</v>
      </c>
      <c r="H295" s="63">
        <v>48.18</v>
      </c>
      <c r="I295" s="146"/>
      <c r="J295" s="147"/>
      <c r="K295" s="76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</row>
    <row r="296" spans="1:42" x14ac:dyDescent="0.25">
      <c r="A296" t="s">
        <v>294</v>
      </c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</row>
    <row r="297" spans="1:42" x14ac:dyDescent="0.25">
      <c r="A297" t="s">
        <v>295</v>
      </c>
      <c r="Q297" s="119"/>
      <c r="R297" s="119"/>
      <c r="S297" s="119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</row>
    <row r="298" spans="1:42" x14ac:dyDescent="0.25">
      <c r="A298" t="s">
        <v>296</v>
      </c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</row>
    <row r="299" spans="1:42" x14ac:dyDescent="0.25">
      <c r="A299" t="s">
        <v>297</v>
      </c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</row>
    <row r="300" spans="1:42" x14ac:dyDescent="0.25">
      <c r="A300">
        <v>2012</v>
      </c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</row>
  </sheetData>
  <mergeCells count="316">
    <mergeCell ref="B9:G9"/>
    <mergeCell ref="K149:K150"/>
    <mergeCell ref="I217:J217"/>
    <mergeCell ref="Q297:S297"/>
    <mergeCell ref="A116:B116"/>
    <mergeCell ref="A144:B144"/>
    <mergeCell ref="A154:H154"/>
    <mergeCell ref="A160:B160"/>
    <mergeCell ref="A174:B174"/>
    <mergeCell ref="A132:B132"/>
    <mergeCell ref="I291:J291"/>
    <mergeCell ref="I262:J262"/>
    <mergeCell ref="I263:J263"/>
    <mergeCell ref="I264:J264"/>
    <mergeCell ref="I247:J247"/>
    <mergeCell ref="I248:J248"/>
    <mergeCell ref="I249:J249"/>
    <mergeCell ref="I250:J250"/>
    <mergeCell ref="I251:J251"/>
    <mergeCell ref="I252:J252"/>
    <mergeCell ref="I235:J235"/>
    <mergeCell ref="I236:J236"/>
    <mergeCell ref="I237:J237"/>
    <mergeCell ref="I238:J238"/>
    <mergeCell ref="I239:J239"/>
    <mergeCell ref="I240:J240"/>
    <mergeCell ref="I215:J215"/>
    <mergeCell ref="I293:J293"/>
    <mergeCell ref="I294:J294"/>
    <mergeCell ref="I295:J295"/>
    <mergeCell ref="A30:B30"/>
    <mergeCell ref="A18:B18"/>
    <mergeCell ref="A85:B85"/>
    <mergeCell ref="A102:B102"/>
    <mergeCell ref="I283:J283"/>
    <mergeCell ref="I284:J284"/>
    <mergeCell ref="I285:J285"/>
    <mergeCell ref="I286:J286"/>
    <mergeCell ref="I287:J287"/>
    <mergeCell ref="I288:J288"/>
    <mergeCell ref="I271:J271"/>
    <mergeCell ref="I272:J272"/>
    <mergeCell ref="I273:J273"/>
    <mergeCell ref="I274:J274"/>
    <mergeCell ref="I275:J275"/>
    <mergeCell ref="I276:J276"/>
    <mergeCell ref="I259:J259"/>
    <mergeCell ref="I260:J260"/>
    <mergeCell ref="I261:J261"/>
    <mergeCell ref="A201:B201"/>
    <mergeCell ref="A258:B258"/>
    <mergeCell ref="I292:J292"/>
    <mergeCell ref="I171:J171"/>
    <mergeCell ref="I172:J172"/>
    <mergeCell ref="I173:J173"/>
    <mergeCell ref="I174:J174"/>
    <mergeCell ref="I175:J175"/>
    <mergeCell ref="I176:J176"/>
    <mergeCell ref="I265:J265"/>
    <mergeCell ref="I266:J266"/>
    <mergeCell ref="I255:J255"/>
    <mergeCell ref="I256:J256"/>
    <mergeCell ref="I257:J257"/>
    <mergeCell ref="I258:J258"/>
    <mergeCell ref="I253:J253"/>
    <mergeCell ref="I254:J254"/>
    <mergeCell ref="I243:J243"/>
    <mergeCell ref="I244:J244"/>
    <mergeCell ref="I188:J188"/>
    <mergeCell ref="I189:J189"/>
    <mergeCell ref="I190:J190"/>
    <mergeCell ref="I191:J191"/>
    <mergeCell ref="I187:J187"/>
    <mergeCell ref="I131:J131"/>
    <mergeCell ref="I126:J126"/>
    <mergeCell ref="I127:J127"/>
    <mergeCell ref="I116:J116"/>
    <mergeCell ref="I117:J117"/>
    <mergeCell ref="I118:J118"/>
    <mergeCell ref="I119:J119"/>
    <mergeCell ref="I197:J197"/>
    <mergeCell ref="I177:J177"/>
    <mergeCell ref="I159:J159"/>
    <mergeCell ref="I160:J160"/>
    <mergeCell ref="I161:J161"/>
    <mergeCell ref="I162:J162"/>
    <mergeCell ref="I163:J163"/>
    <mergeCell ref="I164:J164"/>
    <mergeCell ref="I167:J167"/>
    <mergeCell ref="I168:J168"/>
    <mergeCell ref="I169:J169"/>
    <mergeCell ref="I170:J170"/>
    <mergeCell ref="I165:J165"/>
    <mergeCell ref="I166:J166"/>
    <mergeCell ref="I144:J144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86:J86"/>
    <mergeCell ref="I155:J155"/>
    <mergeCell ref="I156:J156"/>
    <mergeCell ref="I123:J123"/>
    <mergeCell ref="I124:J124"/>
    <mergeCell ref="I125:J125"/>
    <mergeCell ref="I104:J104"/>
    <mergeCell ref="I107:J107"/>
    <mergeCell ref="I108:J108"/>
    <mergeCell ref="I109:J109"/>
    <mergeCell ref="I106:J106"/>
    <mergeCell ref="I110:J110"/>
    <mergeCell ref="I111:J111"/>
    <mergeCell ref="I112:J112"/>
    <mergeCell ref="I113:J113"/>
    <mergeCell ref="I114:J114"/>
    <mergeCell ref="I100:J100"/>
    <mergeCell ref="I103:J103"/>
    <mergeCell ref="I157:J157"/>
    <mergeCell ref="I158:J158"/>
    <mergeCell ref="I87:J87"/>
    <mergeCell ref="I88:J88"/>
    <mergeCell ref="I89:J89"/>
    <mergeCell ref="I84:J84"/>
    <mergeCell ref="I85:J85"/>
    <mergeCell ref="I91:J91"/>
    <mergeCell ref="I92:J92"/>
    <mergeCell ref="I93:J93"/>
    <mergeCell ref="I94:J94"/>
    <mergeCell ref="I140:J140"/>
    <mergeCell ref="I141:J141"/>
    <mergeCell ref="I142:J142"/>
    <mergeCell ref="I143:J143"/>
    <mergeCell ref="I145:J145"/>
    <mergeCell ref="I146:J146"/>
    <mergeCell ref="I147:J147"/>
    <mergeCell ref="I148:J148"/>
    <mergeCell ref="I128:J128"/>
    <mergeCell ref="I129:J129"/>
    <mergeCell ref="I120:J120"/>
    <mergeCell ref="I121:J121"/>
    <mergeCell ref="I122:J122"/>
    <mergeCell ref="I241:J241"/>
    <mergeCell ref="I242:J242"/>
    <mergeCell ref="I231:J231"/>
    <mergeCell ref="I90:J90"/>
    <mergeCell ref="I203:J203"/>
    <mergeCell ref="I204:J204"/>
    <mergeCell ref="I205:J205"/>
    <mergeCell ref="I216:J216"/>
    <mergeCell ref="I208:J208"/>
    <mergeCell ref="I209:J209"/>
    <mergeCell ref="I212:J212"/>
    <mergeCell ref="I213:J213"/>
    <mergeCell ref="I214:J214"/>
    <mergeCell ref="I218:J218"/>
    <mergeCell ref="I200:J200"/>
    <mergeCell ref="I201:J201"/>
    <mergeCell ref="I198:J198"/>
    <mergeCell ref="I199:J199"/>
    <mergeCell ref="I95:J95"/>
    <mergeCell ref="I96:J96"/>
    <mergeCell ref="I97:J97"/>
    <mergeCell ref="I130:J130"/>
    <mergeCell ref="I115:J115"/>
    <mergeCell ref="I105:J105"/>
    <mergeCell ref="I232:J232"/>
    <mergeCell ref="I233:J233"/>
    <mergeCell ref="I234:J234"/>
    <mergeCell ref="I229:J229"/>
    <mergeCell ref="I230:J230"/>
    <mergeCell ref="I219:J219"/>
    <mergeCell ref="I220:J220"/>
    <mergeCell ref="I221:J221"/>
    <mergeCell ref="I222:J222"/>
    <mergeCell ref="I223:J223"/>
    <mergeCell ref="I224:J224"/>
    <mergeCell ref="I225:J225"/>
    <mergeCell ref="I226:J226"/>
    <mergeCell ref="I227:J227"/>
    <mergeCell ref="I228:J228"/>
    <mergeCell ref="I245:J245"/>
    <mergeCell ref="I246:J246"/>
    <mergeCell ref="I290:J290"/>
    <mergeCell ref="I279:J279"/>
    <mergeCell ref="I280:J280"/>
    <mergeCell ref="I281:J281"/>
    <mergeCell ref="I282:J282"/>
    <mergeCell ref="I277:J277"/>
    <mergeCell ref="I278:J278"/>
    <mergeCell ref="I267:J267"/>
    <mergeCell ref="I268:J268"/>
    <mergeCell ref="I269:J269"/>
    <mergeCell ref="I270:J270"/>
    <mergeCell ref="I289:J289"/>
    <mergeCell ref="I206:J206"/>
    <mergeCell ref="I207:J207"/>
    <mergeCell ref="I210:J210"/>
    <mergeCell ref="I211:J211"/>
    <mergeCell ref="I202:J202"/>
    <mergeCell ref="I178:J178"/>
    <mergeCell ref="I179:J179"/>
    <mergeCell ref="I180:J180"/>
    <mergeCell ref="I192:J192"/>
    <mergeCell ref="I193:J193"/>
    <mergeCell ref="I194:J194"/>
    <mergeCell ref="I195:J195"/>
    <mergeCell ref="I196:J196"/>
    <mergeCell ref="I181:J181"/>
    <mergeCell ref="I182:J182"/>
    <mergeCell ref="I183:J183"/>
    <mergeCell ref="I184:J184"/>
    <mergeCell ref="I185:J185"/>
    <mergeCell ref="I186:J186"/>
    <mergeCell ref="H149:H150"/>
    <mergeCell ref="I151:J151"/>
    <mergeCell ref="I152:J152"/>
    <mergeCell ref="I153:J153"/>
    <mergeCell ref="I154:J154"/>
    <mergeCell ref="I149:J150"/>
    <mergeCell ref="A149:A150"/>
    <mergeCell ref="B149:B150"/>
    <mergeCell ref="C149:C150"/>
    <mergeCell ref="D149:D150"/>
    <mergeCell ref="E149:E150"/>
    <mergeCell ref="F149:F150"/>
    <mergeCell ref="G149:G150"/>
    <mergeCell ref="I102:J102"/>
    <mergeCell ref="I101:J101"/>
    <mergeCell ref="I24:J24"/>
    <mergeCell ref="I25:J25"/>
    <mergeCell ref="I11:J11"/>
    <mergeCell ref="I22:J22"/>
    <mergeCell ref="I23:J23"/>
    <mergeCell ref="I12:K12"/>
    <mergeCell ref="I54:J54"/>
    <mergeCell ref="I55:J55"/>
    <mergeCell ref="I56:J56"/>
    <mergeCell ref="I57:J57"/>
    <mergeCell ref="I58:J58"/>
    <mergeCell ref="I69:J69"/>
    <mergeCell ref="I62:J62"/>
    <mergeCell ref="I63:J63"/>
    <mergeCell ref="I64:J64"/>
    <mergeCell ref="I65:J65"/>
    <mergeCell ref="I60:J60"/>
    <mergeCell ref="I61:J61"/>
    <mergeCell ref="I72:J72"/>
    <mergeCell ref="I73:J73"/>
    <mergeCell ref="I18:J18"/>
    <mergeCell ref="I19:J19"/>
    <mergeCell ref="I13:J13"/>
    <mergeCell ref="I14:J14"/>
    <mergeCell ref="I15:J15"/>
    <mergeCell ref="I20:J20"/>
    <mergeCell ref="I21:J21"/>
    <mergeCell ref="I98:J98"/>
    <mergeCell ref="I99:J99"/>
    <mergeCell ref="I66:J66"/>
    <mergeCell ref="I67:J67"/>
    <mergeCell ref="I68:J68"/>
    <mergeCell ref="I78:J78"/>
    <mergeCell ref="I79:J79"/>
    <mergeCell ref="I80:J80"/>
    <mergeCell ref="I81:J81"/>
    <mergeCell ref="I70:J70"/>
    <mergeCell ref="I71:J71"/>
    <mergeCell ref="I76:J76"/>
    <mergeCell ref="I77:J77"/>
    <mergeCell ref="I74:J74"/>
    <mergeCell ref="I75:J75"/>
    <mergeCell ref="I82:J82"/>
    <mergeCell ref="I83:J83"/>
    <mergeCell ref="I49:J49"/>
    <mergeCell ref="I51:J51"/>
    <mergeCell ref="I52:J52"/>
    <mergeCell ref="I59:J59"/>
    <mergeCell ref="I47:J47"/>
    <mergeCell ref="I48:J48"/>
    <mergeCell ref="I38:J38"/>
    <mergeCell ref="I39:J39"/>
    <mergeCell ref="I40:J40"/>
    <mergeCell ref="I41:J41"/>
    <mergeCell ref="I53:J53"/>
    <mergeCell ref="I42:J42"/>
    <mergeCell ref="I43:J43"/>
    <mergeCell ref="I44:J44"/>
    <mergeCell ref="I45:J45"/>
    <mergeCell ref="I46:J46"/>
    <mergeCell ref="A12:H12"/>
    <mergeCell ref="H1:K9"/>
    <mergeCell ref="I50:J50"/>
    <mergeCell ref="I36:J36"/>
    <mergeCell ref="I37:J37"/>
    <mergeCell ref="I28:J28"/>
    <mergeCell ref="I29:J29"/>
    <mergeCell ref="I30:J30"/>
    <mergeCell ref="I31:J31"/>
    <mergeCell ref="I32:J32"/>
    <mergeCell ref="I33:J33"/>
    <mergeCell ref="I34:J34"/>
    <mergeCell ref="I35:J35"/>
    <mergeCell ref="A10:A11"/>
    <mergeCell ref="B10:B11"/>
    <mergeCell ref="C10:C11"/>
    <mergeCell ref="D10:F10"/>
    <mergeCell ref="G10:G11"/>
    <mergeCell ref="H10:H11"/>
    <mergeCell ref="I26:J26"/>
    <mergeCell ref="I27:J27"/>
    <mergeCell ref="I16:J16"/>
    <mergeCell ref="I17:J17"/>
    <mergeCell ref="I10:K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ясли</vt:lpstr>
      <vt:lpstr>сад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Угольников Игорь Юрьевич</dc:creator>
  <cp:lastModifiedBy>1</cp:lastModifiedBy>
  <cp:lastPrinted>2024-02-07T05:21:26Z</cp:lastPrinted>
  <dcterms:created xsi:type="dcterms:W3CDTF">2015-06-05T18:19:34Z</dcterms:created>
  <dcterms:modified xsi:type="dcterms:W3CDTF">2024-02-07T07:28:13Z</dcterms:modified>
</cp:coreProperties>
</file>